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5480" windowHeight="8190" firstSheet="3" activeTab="3"/>
  </bookViews>
  <sheets>
    <sheet name="SAP_BAC_DATA" sheetId="13" state="hidden" r:id="rId1"/>
    <sheet name="SystemData" sheetId="11" state="hidden" r:id="rId2"/>
    <sheet name="DATA" sheetId="1" state="hidden" r:id="rId3"/>
    <sheet name="supplier COC M" sheetId="2" r:id="rId4"/>
    <sheet name="IAI COC M" sheetId="3" state="hidden" r:id="rId5"/>
    <sheet name="CoC Vought" sheetId="4" state="hidden" r:id="rId6"/>
  </sheets>
  <definedNames>
    <definedName name="_xlnm._FilterDatabase" localSheetId="0" hidden="1">SAP_BAC_DATA!$A$1:$G$415</definedName>
    <definedName name="_xlnm.Criteria" localSheetId="3">'supplier COC M'!$E$400:$H$401</definedName>
    <definedName name="_xlnm.Criteria" localSheetId="1">SystemData!$I$418:$J$419</definedName>
    <definedName name="_xlnm.Extract" localSheetId="1">SystemData!$Z$2:$AA$2</definedName>
    <definedName name="ProcCodes">SystemData!$W$3:$W$4</definedName>
    <definedName name="ProcDescr">SystemData!$Q$3:$Q$46</definedName>
    <definedName name="ProcNumbers">SystemData!$P$3:$P$46</definedName>
    <definedName name="SProcDescr">SystemData!$M$3:$M$49</definedName>
    <definedName name="SProcNumbers">SystemData!$L$3:$L$49</definedName>
    <definedName name="Suppliers">SystemData!$Z$3:$Z$61</definedName>
  </definedNames>
  <calcPr calcId="145621"/>
</workbook>
</file>

<file path=xl/calcChain.xml><?xml version="1.0" encoding="utf-8"?>
<calcChain xmlns="http://schemas.openxmlformats.org/spreadsheetml/2006/main">
  <c r="AC21" i="3" l="1"/>
  <c r="AB20" i="3"/>
  <c r="U19" i="3"/>
  <c r="F19" i="3"/>
  <c r="O6" i="3"/>
  <c r="B148" i="1"/>
  <c r="B147" i="1"/>
  <c r="B146" i="1"/>
  <c r="L29" i="4" s="1"/>
  <c r="B145" i="1"/>
  <c r="S8" i="4" s="1"/>
  <c r="B137" i="1" s="1"/>
  <c r="B144" i="1"/>
  <c r="G5" i="4" s="1"/>
  <c r="B143" i="1"/>
  <c r="B142" i="1"/>
  <c r="B141" i="1"/>
  <c r="P36" i="4" s="1"/>
  <c r="B140" i="1"/>
  <c r="T29" i="4" s="1"/>
  <c r="B139" i="1"/>
  <c r="B138" i="1"/>
  <c r="B136" i="1"/>
  <c r="B135" i="1"/>
  <c r="M8" i="4" s="1"/>
  <c r="B134" i="1"/>
  <c r="A27" i="4" s="1"/>
  <c r="B133" i="1"/>
  <c r="B132" i="1"/>
  <c r="B131" i="1"/>
  <c r="K33" i="4" s="1"/>
  <c r="B130" i="1"/>
  <c r="AA27" i="3" s="1"/>
  <c r="B129" i="1"/>
  <c r="AA26" i="3" s="1"/>
  <c r="B128" i="1"/>
  <c r="AA25" i="3" s="1"/>
  <c r="B127" i="1"/>
  <c r="U28" i="3" s="1"/>
  <c r="B126" i="1"/>
  <c r="U27" i="3" s="1"/>
  <c r="B125" i="1"/>
  <c r="U26" i="3" s="1"/>
  <c r="B124" i="1"/>
  <c r="U25" i="3" s="1"/>
  <c r="B123" i="1"/>
  <c r="T28" i="3" s="1"/>
  <c r="B122" i="1"/>
  <c r="T27" i="3" s="1"/>
  <c r="B121" i="1"/>
  <c r="T26" i="3" s="1"/>
  <c r="B120" i="1"/>
  <c r="T25" i="3" s="1"/>
  <c r="B119" i="1"/>
  <c r="S28" i="3" s="1"/>
  <c r="B118" i="1"/>
  <c r="S27" i="3" s="1"/>
  <c r="B117" i="1"/>
  <c r="S26" i="3" s="1"/>
  <c r="B116" i="1"/>
  <c r="S25" i="3" s="1"/>
  <c r="B115" i="1"/>
  <c r="N28" i="3" s="1"/>
  <c r="B114" i="1"/>
  <c r="N27" i="3" s="1"/>
  <c r="B113" i="1"/>
  <c r="G8" i="4" s="1"/>
  <c r="B112" i="1"/>
  <c r="D8" i="4" s="1"/>
  <c r="B110" i="1"/>
  <c r="N22" i="3" s="1"/>
  <c r="B109" i="1"/>
  <c r="F5" i="4" s="1"/>
  <c r="B108" i="1"/>
  <c r="R21" i="3" s="1"/>
  <c r="B107" i="1"/>
  <c r="F25" i="3" s="1"/>
  <c r="B106" i="1"/>
  <c r="D24" i="3" s="1"/>
  <c r="B105" i="1"/>
  <c r="F23" i="3" s="1"/>
  <c r="B104" i="1"/>
  <c r="J22" i="4" s="1"/>
  <c r="B103" i="1"/>
  <c r="B102" i="1"/>
  <c r="U20" i="3" s="1"/>
  <c r="B101" i="1"/>
  <c r="J20" i="3" s="1"/>
  <c r="B100" i="1"/>
  <c r="H20" i="3" s="1"/>
  <c r="B99" i="1"/>
  <c r="G20" i="3" s="1"/>
  <c r="B98" i="1"/>
  <c r="F20" i="3" s="1"/>
  <c r="B97" i="1"/>
  <c r="A20" i="3" s="1"/>
  <c r="B96" i="1"/>
  <c r="AB19" i="3" s="1"/>
  <c r="B95" i="1"/>
  <c r="B94" i="1"/>
  <c r="B93" i="1"/>
  <c r="J19" i="3" s="1"/>
  <c r="B92" i="1"/>
  <c r="H19" i="3" s="1"/>
  <c r="B91" i="1"/>
  <c r="G19" i="3" s="1"/>
  <c r="B90" i="1"/>
  <c r="B89" i="1"/>
  <c r="A19" i="3" s="1"/>
  <c r="B88" i="1"/>
  <c r="J20" i="4" s="1"/>
  <c r="B87" i="1"/>
  <c r="B86" i="1"/>
  <c r="U18" i="3" s="1"/>
  <c r="B85" i="1"/>
  <c r="J18" i="3" s="1"/>
  <c r="B84" i="1"/>
  <c r="H18" i="3" s="1"/>
  <c r="B83" i="1"/>
  <c r="G18" i="3" s="1"/>
  <c r="B82" i="1"/>
  <c r="F18" i="3" s="1"/>
  <c r="B81" i="1"/>
  <c r="A18" i="3" s="1"/>
  <c r="B80" i="1"/>
  <c r="AB17" i="3" s="1"/>
  <c r="B79" i="1"/>
  <c r="B78" i="1"/>
  <c r="U17" i="3" s="1"/>
  <c r="B77" i="1"/>
  <c r="J17" i="3" s="1"/>
  <c r="B76" i="1"/>
  <c r="H17" i="3" s="1"/>
  <c r="B75" i="1"/>
  <c r="G17" i="3" s="1"/>
  <c r="B74" i="1"/>
  <c r="F17" i="3" s="1"/>
  <c r="B73" i="1"/>
  <c r="A17" i="3" s="1"/>
  <c r="B72" i="1"/>
  <c r="J18" i="4" s="1"/>
  <c r="D71" i="1"/>
  <c r="B70" i="1"/>
  <c r="U16" i="3" s="1"/>
  <c r="B69" i="1"/>
  <c r="J16" i="3" s="1"/>
  <c r="B68" i="1"/>
  <c r="H16" i="3" s="1"/>
  <c r="B67" i="1"/>
  <c r="G16" i="3" s="1"/>
  <c r="B66" i="1"/>
  <c r="F16" i="3" s="1"/>
  <c r="B65" i="1"/>
  <c r="A16" i="3" s="1"/>
  <c r="B63" i="1"/>
  <c r="J17" i="4" s="1"/>
  <c r="B61" i="1"/>
  <c r="T17" i="4" s="1"/>
  <c r="B60" i="1"/>
  <c r="J15" i="3" s="1"/>
  <c r="B59" i="1"/>
  <c r="H15" i="3" s="1"/>
  <c r="B58" i="1"/>
  <c r="G15" i="3" s="1"/>
  <c r="B57" i="1"/>
  <c r="F17" i="4" s="1"/>
  <c r="B56" i="1"/>
  <c r="A15" i="3" s="1"/>
  <c r="B55" i="1"/>
  <c r="J16" i="4" s="1"/>
  <c r="B53" i="1"/>
  <c r="B54" i="1" s="1"/>
  <c r="B52" i="1"/>
  <c r="L16" i="4" s="1"/>
  <c r="B51" i="1"/>
  <c r="H14" i="3" s="1"/>
  <c r="B50" i="1"/>
  <c r="G14" i="3" s="1"/>
  <c r="B49" i="1"/>
  <c r="F14" i="3" s="1"/>
  <c r="B48" i="1"/>
  <c r="A16" i="4" s="1"/>
  <c r="B47" i="1"/>
  <c r="J15" i="4" s="1"/>
  <c r="B45" i="1"/>
  <c r="B46" i="1" s="1"/>
  <c r="B44" i="1"/>
  <c r="J13" i="3" s="1"/>
  <c r="B43" i="1"/>
  <c r="U15" i="4" s="1"/>
  <c r="B42" i="1"/>
  <c r="G13" i="3" s="1"/>
  <c r="B41" i="1"/>
  <c r="F13" i="3" s="1"/>
  <c r="B40" i="1"/>
  <c r="A13" i="3" s="1"/>
  <c r="B39" i="1"/>
  <c r="J14" i="4" s="1"/>
  <c r="B37" i="1"/>
  <c r="U12" i="3" s="1"/>
  <c r="B36" i="1"/>
  <c r="J12" i="3" s="1"/>
  <c r="B35" i="1"/>
  <c r="U14" i="4" s="1"/>
  <c r="B34" i="1"/>
  <c r="H14" i="4" s="1"/>
  <c r="B33" i="1"/>
  <c r="F12" i="3" s="1"/>
  <c r="B32" i="1"/>
  <c r="A12" i="3" s="1"/>
  <c r="B31" i="1"/>
  <c r="J13" i="4" s="1"/>
  <c r="B29" i="1"/>
  <c r="T13" i="4" s="1"/>
  <c r="B28" i="1"/>
  <c r="J11" i="3" s="1"/>
  <c r="B27" i="1"/>
  <c r="H11" i="3" s="1"/>
  <c r="B26" i="1"/>
  <c r="G11" i="3" s="1"/>
  <c r="B25" i="1"/>
  <c r="F13" i="4" s="1"/>
  <c r="B24" i="1"/>
  <c r="A11" i="3" s="1"/>
  <c r="B22" i="1"/>
  <c r="J30" i="4" s="1"/>
  <c r="B21" i="1"/>
  <c r="J29" i="4" s="1"/>
  <c r="B20" i="1"/>
  <c r="E30" i="4" s="1"/>
  <c r="B19" i="1"/>
  <c r="E29" i="4" s="1"/>
  <c r="B18" i="1"/>
  <c r="B30" i="4" s="1"/>
  <c r="B17" i="1"/>
  <c r="B29" i="4" s="1"/>
  <c r="B16" i="1"/>
  <c r="G10" i="4" s="1"/>
  <c r="B15" i="1"/>
  <c r="G9" i="3" s="1"/>
  <c r="B14" i="1"/>
  <c r="D10" i="4" s="1"/>
  <c r="B13" i="1"/>
  <c r="A10" i="4" s="1"/>
  <c r="B12" i="1"/>
  <c r="Z6" i="3" s="1"/>
  <c r="B11" i="1"/>
  <c r="T6" i="3" s="1"/>
  <c r="B10" i="1"/>
  <c r="K8" i="4" s="1"/>
  <c r="B9" i="1"/>
  <c r="Q6" i="3" s="1"/>
  <c r="B8" i="1"/>
  <c r="H6" i="3" s="1"/>
  <c r="B7" i="1"/>
  <c r="B6" i="3" s="1"/>
  <c r="B6" i="1"/>
  <c r="A6" i="3" s="1"/>
  <c r="B5" i="1"/>
  <c r="B4" i="1"/>
  <c r="B3" i="1"/>
  <c r="B2" i="1"/>
  <c r="I419" i="11"/>
  <c r="P9" i="3" l="1"/>
  <c r="F11" i="3"/>
  <c r="U11" i="3"/>
  <c r="G12" i="3"/>
  <c r="AB12" i="3"/>
  <c r="H13" i="3"/>
  <c r="A14" i="3"/>
  <c r="J14" i="3"/>
  <c r="F15" i="3"/>
  <c r="U15" i="3"/>
  <c r="AB16" i="3"/>
  <c r="AA28" i="3"/>
  <c r="F6" i="4"/>
  <c r="H13" i="4"/>
  <c r="U13" i="4"/>
  <c r="A15" i="4"/>
  <c r="L15" i="4"/>
  <c r="F16" i="4"/>
  <c r="T16" i="4"/>
  <c r="H17" i="4"/>
  <c r="U17" i="4"/>
  <c r="J21" i="4"/>
  <c r="D33" i="4"/>
  <c r="A9" i="3"/>
  <c r="U9" i="3"/>
  <c r="AB11" i="3"/>
  <c r="H12" i="3"/>
  <c r="U14" i="3"/>
  <c r="AB15" i="3"/>
  <c r="H21" i="3"/>
  <c r="N25" i="3"/>
  <c r="A5" i="4"/>
  <c r="O10" i="4"/>
  <c r="A14" i="4"/>
  <c r="L14" i="4"/>
  <c r="F15" i="4"/>
  <c r="T15" i="4"/>
  <c r="H16" i="4"/>
  <c r="U16" i="4"/>
  <c r="G33" i="4"/>
  <c r="R6" i="3"/>
  <c r="D9" i="3"/>
  <c r="X9" i="3"/>
  <c r="U13" i="3"/>
  <c r="AB14" i="3"/>
  <c r="AB18" i="3"/>
  <c r="N21" i="3"/>
  <c r="N26" i="3"/>
  <c r="A13" i="4"/>
  <c r="L13" i="4"/>
  <c r="F14" i="4"/>
  <c r="T14" i="4"/>
  <c r="H15" i="4"/>
  <c r="A17" i="4"/>
  <c r="L17" i="4"/>
  <c r="J19" i="4"/>
  <c r="B25" i="4"/>
  <c r="B30" i="1"/>
  <c r="B38" i="1"/>
  <c r="B62" i="1"/>
  <c r="B71" i="1"/>
  <c r="AB13" i="3"/>
</calcChain>
</file>

<file path=xl/sharedStrings.xml><?xml version="1.0" encoding="utf-8"?>
<sst xmlns="http://schemas.openxmlformats.org/spreadsheetml/2006/main" count="4415" uniqueCount="576">
  <si>
    <t>BLOCK NO</t>
  </si>
  <si>
    <t>TEXT</t>
  </si>
  <si>
    <t>Instructions</t>
  </si>
  <si>
    <t>3. Div. &amp; CERTIFICATE REF. №.</t>
  </si>
  <si>
    <t>Manufacturer Division code &amp; Serviceability tag Number (for IAI only)</t>
  </si>
  <si>
    <t>3. Supplier COC Number</t>
  </si>
  <si>
    <t>Supplier COC Log number</t>
  </si>
  <si>
    <t>4. ORGANIZATION</t>
  </si>
  <si>
    <t>Manufacturer Name &amp; Address (Name , City, State, Country)</t>
  </si>
  <si>
    <t>5. SHIPPING DOCUMENT</t>
  </si>
  <si>
    <t>For Supplier use only</t>
  </si>
  <si>
    <t>6. ITEM</t>
  </si>
  <si>
    <t xml:space="preserve">Always </t>
  </si>
  <si>
    <t>7. DESCRIPTION</t>
  </si>
  <si>
    <r>
      <t xml:space="preserve">The </t>
    </r>
    <r>
      <rPr>
        <b/>
        <i/>
        <sz val="9"/>
        <color indexed="12"/>
        <rFont val="Arial"/>
        <family val="2"/>
        <charset val="177"/>
      </rPr>
      <t>description</t>
    </r>
    <r>
      <rPr>
        <i/>
        <sz val="9"/>
        <rFont val="Arial"/>
        <family val="2"/>
        <charset val="177"/>
      </rPr>
      <t xml:space="preserve"> as appears on the Drawing </t>
    </r>
  </si>
  <si>
    <t>8. P.O PART №.</t>
  </si>
  <si>
    <r>
      <t xml:space="preserve">The </t>
    </r>
    <r>
      <rPr>
        <b/>
        <i/>
        <sz val="9"/>
        <color indexed="12"/>
        <rFont val="Arial"/>
        <family val="2"/>
        <charset val="177"/>
      </rPr>
      <t>part number</t>
    </r>
    <r>
      <rPr>
        <i/>
        <sz val="9"/>
        <rFont val="Arial"/>
        <family val="2"/>
        <charset val="177"/>
      </rPr>
      <t xml:space="preserve"> as apears on the drawing</t>
    </r>
  </si>
  <si>
    <t>9. ELIGIBILITY</t>
  </si>
  <si>
    <t>Always, (until further instructions)</t>
  </si>
  <si>
    <t>10. QTY.</t>
  </si>
  <si>
    <t>quantity as appears on the serviceability tag (for supplier)</t>
  </si>
  <si>
    <t>11. SERIAL / BATCH №.</t>
  </si>
  <si>
    <t>Enter the W.O # of the manufacturer</t>
  </si>
  <si>
    <t>12. STATUS / WORK</t>
  </si>
  <si>
    <r>
      <t>Always "</t>
    </r>
    <r>
      <rPr>
        <b/>
        <i/>
        <sz val="9"/>
        <color indexed="12"/>
        <rFont val="Arial"/>
        <family val="2"/>
        <charset val="177"/>
      </rPr>
      <t>Serial</t>
    </r>
    <r>
      <rPr>
        <i/>
        <sz val="9"/>
        <rFont val="Arial"/>
        <family val="2"/>
        <charset val="177"/>
      </rPr>
      <t>" until further instructions.</t>
    </r>
  </si>
  <si>
    <t>13. Material Type</t>
  </si>
  <si>
    <r>
      <t>Enter the matirial type and specification s.a. '</t>
    </r>
    <r>
      <rPr>
        <b/>
        <i/>
        <sz val="9"/>
        <color indexed="12"/>
        <rFont val="Arial"/>
        <family val="2"/>
        <charset val="177"/>
      </rPr>
      <t>AL7075 T7351 ,</t>
    </r>
    <r>
      <rPr>
        <i/>
        <sz val="9"/>
        <rFont val="Arial"/>
        <family val="2"/>
        <charset val="177"/>
      </rPr>
      <t xml:space="preserve">' </t>
    </r>
  </si>
  <si>
    <t>14. Specification</t>
  </si>
  <si>
    <r>
      <t>Enter the material inspection specification s.a. '</t>
    </r>
    <r>
      <rPr>
        <b/>
        <i/>
        <sz val="9"/>
        <color indexed="12"/>
        <rFont val="Arial"/>
        <family val="2"/>
        <charset val="177"/>
      </rPr>
      <t>BMS 8-267'</t>
    </r>
    <r>
      <rPr>
        <i/>
        <sz val="9"/>
        <rFont val="Arial"/>
        <family val="2"/>
        <charset val="177"/>
      </rPr>
      <t xml:space="preserve"> </t>
    </r>
  </si>
  <si>
    <t>15. Raw Material manufacturer (Mill)</t>
  </si>
  <si>
    <r>
      <t xml:space="preserve">Enter the name of the </t>
    </r>
    <r>
      <rPr>
        <b/>
        <i/>
        <sz val="9"/>
        <rFont val="Arial"/>
        <family val="2"/>
        <charset val="177"/>
      </rPr>
      <t>raw</t>
    </r>
    <r>
      <rPr>
        <i/>
        <sz val="9"/>
        <rFont val="Arial"/>
        <family val="2"/>
        <charset val="177"/>
      </rPr>
      <t xml:space="preserve"> </t>
    </r>
    <r>
      <rPr>
        <b/>
        <i/>
        <sz val="9"/>
        <rFont val="Arial"/>
        <family val="2"/>
        <charset val="177"/>
      </rPr>
      <t>material manufacturer</t>
    </r>
    <r>
      <rPr>
        <i/>
        <sz val="9"/>
        <rFont val="Arial"/>
        <family val="2"/>
        <charset val="177"/>
      </rPr>
      <t xml:space="preserve">, </t>
    </r>
    <r>
      <rPr>
        <i/>
        <u/>
        <sz val="9"/>
        <rFont val="Arial"/>
        <family val="2"/>
        <charset val="177"/>
      </rPr>
      <t>not the distributor</t>
    </r>
    <r>
      <rPr>
        <i/>
        <sz val="9"/>
        <rFont val="Arial"/>
        <family val="2"/>
        <charset val="177"/>
      </rPr>
      <t xml:space="preserve">. </t>
    </r>
  </si>
  <si>
    <t>16. Heat / Lot №</t>
  </si>
  <si>
    <t xml:space="preserve">Of the raw material, as noted on the material CoC </t>
  </si>
  <si>
    <t>17. Hardness S/B</t>
  </si>
  <si>
    <t>The required hardness, If so required by the Customer</t>
  </si>
  <si>
    <t>17. Hardness Actual</t>
  </si>
  <si>
    <t>The actual reading of hardness test</t>
  </si>
  <si>
    <t>17A. Conductivity S/B</t>
  </si>
  <si>
    <t>The required conductivity, If so required by the Customer.</t>
  </si>
  <si>
    <t>17A. Conductivity Actual</t>
  </si>
  <si>
    <t>The actual reading of conductivity test.</t>
  </si>
  <si>
    <t xml:space="preserve">17B. Quantity Tested Hardness </t>
  </si>
  <si>
    <t>Qty. of items tested for Hardness</t>
  </si>
  <si>
    <t>17B. Quantity Tested Conductivity</t>
  </si>
  <si>
    <t>Qty. of items tested for Conductivity</t>
  </si>
  <si>
    <t>רישום תהליכים מיוחדים</t>
  </si>
  <si>
    <t xml:space="preserve">18. Process Performed  </t>
  </si>
  <si>
    <r>
      <t>1</t>
    </r>
    <r>
      <rPr>
        <i/>
        <vertAlign val="superscript"/>
        <sz val="9"/>
        <rFont val="Arial"/>
        <family val="2"/>
        <charset val="177"/>
      </rPr>
      <t xml:space="preserve">st </t>
    </r>
    <r>
      <rPr>
        <i/>
        <sz val="9"/>
        <rFont val="Arial"/>
        <family val="2"/>
        <charset val="177"/>
      </rPr>
      <t>Process performed (special process only)  Process description</t>
    </r>
  </si>
  <si>
    <t>19. Specification</t>
  </si>
  <si>
    <r>
      <t>Of the 1</t>
    </r>
    <r>
      <rPr>
        <i/>
        <vertAlign val="superscript"/>
        <sz val="9"/>
        <rFont val="Arial"/>
        <family val="2"/>
        <charset val="177"/>
      </rPr>
      <t xml:space="preserve">st </t>
    </r>
    <r>
      <rPr>
        <i/>
        <sz val="9"/>
        <rFont val="Arial"/>
        <family val="2"/>
        <charset val="177"/>
      </rPr>
      <t>Process performed (special process only)  BAC №</t>
    </r>
  </si>
  <si>
    <t>20. Rev</t>
  </si>
  <si>
    <r>
      <t>Of the 1</t>
    </r>
    <r>
      <rPr>
        <i/>
        <vertAlign val="superscript"/>
        <sz val="9"/>
        <rFont val="Arial"/>
        <family val="2"/>
        <charset val="177"/>
      </rPr>
      <t xml:space="preserve">st </t>
    </r>
    <r>
      <rPr>
        <i/>
        <sz val="9"/>
        <rFont val="Arial"/>
        <family val="2"/>
        <charset val="177"/>
      </rPr>
      <t xml:space="preserve">Process performed (special process only) </t>
    </r>
  </si>
  <si>
    <t>21. Process Code*</t>
  </si>
  <si>
    <r>
      <t>Of the 1</t>
    </r>
    <r>
      <rPr>
        <i/>
        <vertAlign val="superscript"/>
        <sz val="9"/>
        <rFont val="Arial"/>
        <family val="2"/>
        <charset val="177"/>
      </rPr>
      <t xml:space="preserve">st </t>
    </r>
    <r>
      <rPr>
        <i/>
        <sz val="9"/>
        <rFont val="Arial"/>
        <family val="2"/>
        <charset val="177"/>
      </rPr>
      <t xml:space="preserve">Process performed, if defined as "Special Process" </t>
    </r>
  </si>
  <si>
    <t>22. Supplier Name</t>
  </si>
  <si>
    <r>
      <t>Of the 1</t>
    </r>
    <r>
      <rPr>
        <i/>
        <vertAlign val="superscript"/>
        <sz val="9"/>
        <rFont val="Arial"/>
        <family val="2"/>
        <charset val="177"/>
      </rPr>
      <t xml:space="preserve">st </t>
    </r>
    <r>
      <rPr>
        <i/>
        <sz val="9"/>
        <rFont val="Arial"/>
        <family val="2"/>
        <charset val="177"/>
      </rPr>
      <t xml:space="preserve">Process performed  </t>
    </r>
  </si>
  <si>
    <t>23. Supplier Code*</t>
  </si>
  <si>
    <t>23. IAI Supplier Code</t>
  </si>
  <si>
    <t>24. Date Performed</t>
  </si>
  <si>
    <r>
      <t>Of the 1</t>
    </r>
    <r>
      <rPr>
        <i/>
        <vertAlign val="superscript"/>
        <sz val="9"/>
        <rFont val="Arial"/>
        <family val="2"/>
        <charset val="177"/>
      </rPr>
      <t xml:space="preserve">st </t>
    </r>
    <r>
      <rPr>
        <i/>
        <sz val="9"/>
        <rFont val="Arial"/>
        <family val="2"/>
        <charset val="177"/>
      </rPr>
      <t xml:space="preserve">Process performed </t>
    </r>
  </si>
  <si>
    <r>
      <t>2</t>
    </r>
    <r>
      <rPr>
        <i/>
        <vertAlign val="superscript"/>
        <sz val="9"/>
        <rFont val="Arial"/>
        <family val="2"/>
        <charset val="177"/>
      </rPr>
      <t xml:space="preserve">nd </t>
    </r>
    <r>
      <rPr>
        <i/>
        <sz val="9"/>
        <rFont val="Arial"/>
        <family val="2"/>
        <charset val="177"/>
      </rPr>
      <t>Process performed (special process only)  Process description</t>
    </r>
  </si>
  <si>
    <r>
      <t>Of the 2</t>
    </r>
    <r>
      <rPr>
        <i/>
        <vertAlign val="superscript"/>
        <sz val="9"/>
        <rFont val="Arial"/>
        <family val="2"/>
        <charset val="177"/>
      </rPr>
      <t xml:space="preserve">nd </t>
    </r>
    <r>
      <rPr>
        <i/>
        <sz val="9"/>
        <rFont val="Arial"/>
        <family val="2"/>
        <charset val="177"/>
      </rPr>
      <t>Process performed (special process only)   BAC №</t>
    </r>
  </si>
  <si>
    <r>
      <t>Of the 2</t>
    </r>
    <r>
      <rPr>
        <i/>
        <vertAlign val="superscript"/>
        <sz val="9"/>
        <rFont val="Arial"/>
        <family val="2"/>
        <charset val="177"/>
      </rPr>
      <t xml:space="preserve">nd </t>
    </r>
    <r>
      <rPr>
        <i/>
        <sz val="9"/>
        <rFont val="Arial"/>
        <family val="2"/>
        <charset val="177"/>
      </rPr>
      <t>Process performed (special process only)</t>
    </r>
  </si>
  <si>
    <r>
      <t>Of the 2</t>
    </r>
    <r>
      <rPr>
        <i/>
        <vertAlign val="superscript"/>
        <sz val="9"/>
        <rFont val="Arial"/>
        <family val="2"/>
        <charset val="177"/>
      </rPr>
      <t xml:space="preserve">nd </t>
    </r>
    <r>
      <rPr>
        <i/>
        <sz val="9"/>
        <rFont val="Arial"/>
        <family val="2"/>
        <charset val="177"/>
      </rPr>
      <t xml:space="preserve">Process performed, if defined as "Special Process" </t>
    </r>
  </si>
  <si>
    <r>
      <t>Of the 2</t>
    </r>
    <r>
      <rPr>
        <i/>
        <vertAlign val="superscript"/>
        <sz val="9"/>
        <rFont val="Arial"/>
        <family val="2"/>
        <charset val="177"/>
      </rPr>
      <t xml:space="preserve">nd </t>
    </r>
    <r>
      <rPr>
        <i/>
        <sz val="9"/>
        <rFont val="Arial"/>
        <family val="2"/>
        <charset val="177"/>
      </rPr>
      <t>Process performed</t>
    </r>
  </si>
  <si>
    <r>
      <t>3</t>
    </r>
    <r>
      <rPr>
        <i/>
        <vertAlign val="superscript"/>
        <sz val="9"/>
        <rFont val="Arial"/>
        <family val="2"/>
        <charset val="177"/>
      </rPr>
      <t>th</t>
    </r>
    <r>
      <rPr>
        <i/>
        <sz val="9"/>
        <rFont val="Arial"/>
        <family val="2"/>
        <charset val="177"/>
      </rPr>
      <t xml:space="preserve"> Process performed (special process only)  Process description</t>
    </r>
  </si>
  <si>
    <r>
      <t>Of the 3</t>
    </r>
    <r>
      <rPr>
        <i/>
        <vertAlign val="superscript"/>
        <sz val="9"/>
        <rFont val="Arial"/>
        <family val="2"/>
        <charset val="177"/>
      </rPr>
      <t>th</t>
    </r>
    <r>
      <rPr>
        <i/>
        <sz val="9"/>
        <rFont val="Arial"/>
        <family val="2"/>
        <charset val="177"/>
      </rPr>
      <t xml:space="preserve"> Process performed (special process only)   BAC №</t>
    </r>
  </si>
  <si>
    <r>
      <t>Of the 3</t>
    </r>
    <r>
      <rPr>
        <i/>
        <vertAlign val="superscript"/>
        <sz val="9"/>
        <rFont val="Arial"/>
        <family val="2"/>
        <charset val="177"/>
      </rPr>
      <t>th</t>
    </r>
    <r>
      <rPr>
        <i/>
        <sz val="9"/>
        <rFont val="Arial"/>
        <family val="2"/>
        <charset val="177"/>
      </rPr>
      <t xml:space="preserve"> Process performed (special process only)</t>
    </r>
  </si>
  <si>
    <r>
      <t>Of the 3</t>
    </r>
    <r>
      <rPr>
        <i/>
        <vertAlign val="superscript"/>
        <sz val="9"/>
        <rFont val="Arial"/>
        <family val="2"/>
        <charset val="177"/>
      </rPr>
      <t>th</t>
    </r>
    <r>
      <rPr>
        <i/>
        <sz val="9"/>
        <rFont val="Arial"/>
        <family val="2"/>
        <charset val="177"/>
      </rPr>
      <t xml:space="preserve"> Process performed, if defined as "Special Process" </t>
    </r>
  </si>
  <si>
    <r>
      <t>Of the 3</t>
    </r>
    <r>
      <rPr>
        <i/>
        <vertAlign val="superscript"/>
        <sz val="9"/>
        <rFont val="Arial"/>
        <family val="2"/>
        <charset val="177"/>
      </rPr>
      <t>th</t>
    </r>
    <r>
      <rPr>
        <i/>
        <sz val="9"/>
        <rFont val="Arial"/>
        <family val="2"/>
        <charset val="177"/>
      </rPr>
      <t xml:space="preserve"> Process performed</t>
    </r>
  </si>
  <si>
    <r>
      <t>4</t>
    </r>
    <r>
      <rPr>
        <i/>
        <vertAlign val="superscript"/>
        <sz val="9"/>
        <rFont val="Arial"/>
        <family val="2"/>
        <charset val="177"/>
      </rPr>
      <t>th</t>
    </r>
    <r>
      <rPr>
        <i/>
        <sz val="9"/>
        <rFont val="Arial"/>
        <family val="2"/>
        <charset val="177"/>
      </rPr>
      <t xml:space="preserve"> Process performed (special process only)  Process description</t>
    </r>
  </si>
  <si>
    <r>
      <t>Of the 4</t>
    </r>
    <r>
      <rPr>
        <i/>
        <vertAlign val="superscript"/>
        <sz val="9"/>
        <rFont val="Arial"/>
        <family val="2"/>
        <charset val="177"/>
      </rPr>
      <t>th</t>
    </r>
    <r>
      <rPr>
        <i/>
        <sz val="9"/>
        <rFont val="Arial"/>
        <family val="2"/>
        <charset val="177"/>
      </rPr>
      <t xml:space="preserve"> Process performed (special process only)   BAC №</t>
    </r>
  </si>
  <si>
    <r>
      <t>Of the 4</t>
    </r>
    <r>
      <rPr>
        <i/>
        <vertAlign val="superscript"/>
        <sz val="9"/>
        <rFont val="Arial"/>
        <family val="2"/>
        <charset val="177"/>
      </rPr>
      <t>th</t>
    </r>
    <r>
      <rPr>
        <i/>
        <sz val="9"/>
        <rFont val="Arial"/>
        <family val="2"/>
        <charset val="177"/>
      </rPr>
      <t xml:space="preserve"> Process performed (special process only)</t>
    </r>
  </si>
  <si>
    <r>
      <t>Of the 4</t>
    </r>
    <r>
      <rPr>
        <i/>
        <vertAlign val="superscript"/>
        <sz val="9"/>
        <rFont val="Arial"/>
        <family val="2"/>
        <charset val="177"/>
      </rPr>
      <t>th</t>
    </r>
    <r>
      <rPr>
        <i/>
        <sz val="9"/>
        <rFont val="Arial"/>
        <family val="2"/>
        <charset val="177"/>
      </rPr>
      <t xml:space="preserve"> Process performed, if defined as "Special Process" </t>
    </r>
  </si>
  <si>
    <r>
      <t>Of the 4</t>
    </r>
    <r>
      <rPr>
        <i/>
        <vertAlign val="superscript"/>
        <sz val="9"/>
        <rFont val="Arial"/>
        <family val="2"/>
        <charset val="177"/>
      </rPr>
      <t>th</t>
    </r>
    <r>
      <rPr>
        <i/>
        <sz val="9"/>
        <rFont val="Arial"/>
        <family val="2"/>
        <charset val="177"/>
      </rPr>
      <t xml:space="preserve"> Process performed</t>
    </r>
  </si>
  <si>
    <r>
      <t>5</t>
    </r>
    <r>
      <rPr>
        <i/>
        <vertAlign val="superscript"/>
        <sz val="9"/>
        <rFont val="Arial"/>
        <family val="2"/>
        <charset val="177"/>
      </rPr>
      <t>th</t>
    </r>
    <r>
      <rPr>
        <i/>
        <sz val="9"/>
        <rFont val="Arial"/>
        <family val="2"/>
        <charset val="177"/>
      </rPr>
      <t xml:space="preserve"> Process performed (special process only)  Process description</t>
    </r>
  </si>
  <si>
    <r>
      <t>Of the 5</t>
    </r>
    <r>
      <rPr>
        <i/>
        <vertAlign val="superscript"/>
        <sz val="9"/>
        <rFont val="Arial"/>
        <family val="2"/>
        <charset val="177"/>
      </rPr>
      <t>th</t>
    </r>
    <r>
      <rPr>
        <i/>
        <sz val="9"/>
        <rFont val="Arial"/>
        <family val="2"/>
        <charset val="177"/>
      </rPr>
      <t xml:space="preserve"> Process performed (special process only)   BAC №</t>
    </r>
  </si>
  <si>
    <r>
      <t>Of the 5</t>
    </r>
    <r>
      <rPr>
        <i/>
        <vertAlign val="superscript"/>
        <sz val="9"/>
        <rFont val="Arial"/>
        <family val="2"/>
        <charset val="177"/>
      </rPr>
      <t>th</t>
    </r>
    <r>
      <rPr>
        <i/>
        <sz val="9"/>
        <rFont val="Arial"/>
        <family val="2"/>
        <charset val="177"/>
      </rPr>
      <t xml:space="preserve"> Process performed (special process only)</t>
    </r>
  </si>
  <si>
    <r>
      <t>Of the 5</t>
    </r>
    <r>
      <rPr>
        <i/>
        <vertAlign val="superscript"/>
        <sz val="9"/>
        <rFont val="Arial"/>
        <family val="2"/>
        <charset val="177"/>
      </rPr>
      <t>th</t>
    </r>
    <r>
      <rPr>
        <i/>
        <sz val="9"/>
        <rFont val="Arial"/>
        <family val="2"/>
        <charset val="177"/>
      </rPr>
      <t xml:space="preserve"> Process performed, if defined as "Special Process" </t>
    </r>
  </si>
  <si>
    <r>
      <t>Of the 5</t>
    </r>
    <r>
      <rPr>
        <i/>
        <vertAlign val="superscript"/>
        <sz val="9"/>
        <rFont val="Arial"/>
        <family val="2"/>
        <charset val="177"/>
      </rPr>
      <t>th</t>
    </r>
    <r>
      <rPr>
        <i/>
        <sz val="9"/>
        <rFont val="Arial"/>
        <family val="2"/>
        <charset val="177"/>
      </rPr>
      <t xml:space="preserve"> Process performed</t>
    </r>
  </si>
  <si>
    <t>רישום תהליכים רגילים</t>
  </si>
  <si>
    <r>
      <t>6</t>
    </r>
    <r>
      <rPr>
        <i/>
        <vertAlign val="superscript"/>
        <sz val="9"/>
        <rFont val="Arial"/>
        <family val="2"/>
        <charset val="177"/>
      </rPr>
      <t>th</t>
    </r>
    <r>
      <rPr>
        <i/>
        <sz val="9"/>
        <rFont val="Arial"/>
        <family val="2"/>
        <charset val="177"/>
      </rPr>
      <t xml:space="preserve"> Process performed, (regular process)  Process description</t>
    </r>
  </si>
  <si>
    <r>
      <t>Of the 6</t>
    </r>
    <r>
      <rPr>
        <i/>
        <vertAlign val="superscript"/>
        <sz val="9"/>
        <rFont val="Arial"/>
        <family val="2"/>
        <charset val="177"/>
      </rPr>
      <t>th</t>
    </r>
    <r>
      <rPr>
        <i/>
        <sz val="9"/>
        <rFont val="Arial"/>
        <family val="2"/>
        <charset val="177"/>
      </rPr>
      <t xml:space="preserve"> Process performed (regular process).   BAC №</t>
    </r>
  </si>
  <si>
    <r>
      <t>Of the 6</t>
    </r>
    <r>
      <rPr>
        <i/>
        <vertAlign val="superscript"/>
        <sz val="9"/>
        <rFont val="Arial"/>
        <family val="2"/>
        <charset val="177"/>
      </rPr>
      <t>th</t>
    </r>
    <r>
      <rPr>
        <i/>
        <sz val="9"/>
        <rFont val="Arial"/>
        <family val="2"/>
        <charset val="177"/>
      </rPr>
      <t xml:space="preserve"> Process performed (regular process) </t>
    </r>
  </si>
  <si>
    <r>
      <t>Of the 6</t>
    </r>
    <r>
      <rPr>
        <i/>
        <vertAlign val="superscript"/>
        <sz val="9"/>
        <rFont val="Arial"/>
        <family val="2"/>
        <charset val="177"/>
      </rPr>
      <t>th</t>
    </r>
    <r>
      <rPr>
        <i/>
        <sz val="9"/>
        <rFont val="Arial"/>
        <family val="2"/>
        <charset val="177"/>
      </rPr>
      <t xml:space="preserve"> Process performed, if defined as "Special Process" </t>
    </r>
  </si>
  <si>
    <r>
      <t>Of the 6</t>
    </r>
    <r>
      <rPr>
        <i/>
        <vertAlign val="superscript"/>
        <sz val="9"/>
        <rFont val="Arial"/>
        <family val="2"/>
        <charset val="177"/>
      </rPr>
      <t>th</t>
    </r>
    <r>
      <rPr>
        <i/>
        <sz val="9"/>
        <rFont val="Arial"/>
        <family val="2"/>
        <charset val="177"/>
      </rPr>
      <t xml:space="preserve"> Process performed</t>
    </r>
  </si>
  <si>
    <r>
      <t>7</t>
    </r>
    <r>
      <rPr>
        <i/>
        <vertAlign val="superscript"/>
        <sz val="9"/>
        <rFont val="Arial"/>
        <family val="2"/>
        <charset val="177"/>
      </rPr>
      <t>th</t>
    </r>
    <r>
      <rPr>
        <i/>
        <sz val="9"/>
        <rFont val="Arial"/>
        <family val="2"/>
        <charset val="177"/>
      </rPr>
      <t xml:space="preserve"> Process performed, (regular process)  Process description</t>
    </r>
  </si>
  <si>
    <r>
      <t>Of the 7</t>
    </r>
    <r>
      <rPr>
        <i/>
        <vertAlign val="superscript"/>
        <sz val="9"/>
        <rFont val="Arial"/>
        <family val="2"/>
        <charset val="177"/>
      </rPr>
      <t>th</t>
    </r>
    <r>
      <rPr>
        <i/>
        <sz val="9"/>
        <rFont val="Arial"/>
        <family val="2"/>
        <charset val="177"/>
      </rPr>
      <t xml:space="preserve"> Process performed  (regular process)    BAC №</t>
    </r>
  </si>
  <si>
    <t>Of the 7th Process performed  (regular process)</t>
  </si>
  <si>
    <r>
      <t>Of the 7</t>
    </r>
    <r>
      <rPr>
        <i/>
        <vertAlign val="superscript"/>
        <sz val="9"/>
        <rFont val="Arial"/>
        <family val="2"/>
        <charset val="177"/>
      </rPr>
      <t>th</t>
    </r>
    <r>
      <rPr>
        <i/>
        <sz val="9"/>
        <rFont val="Arial"/>
        <family val="2"/>
        <charset val="177"/>
      </rPr>
      <t xml:space="preserve"> Process performed, if defined as "Special Process" </t>
    </r>
  </si>
  <si>
    <r>
      <t>Of the 7</t>
    </r>
    <r>
      <rPr>
        <i/>
        <vertAlign val="superscript"/>
        <sz val="9"/>
        <rFont val="Arial"/>
        <family val="2"/>
        <charset val="177"/>
      </rPr>
      <t>th</t>
    </r>
    <r>
      <rPr>
        <i/>
        <sz val="9"/>
        <rFont val="Arial"/>
        <family val="2"/>
        <charset val="177"/>
      </rPr>
      <t xml:space="preserve"> Process performed</t>
    </r>
  </si>
  <si>
    <r>
      <t>8</t>
    </r>
    <r>
      <rPr>
        <i/>
        <vertAlign val="superscript"/>
        <sz val="9"/>
        <rFont val="Arial"/>
        <family val="2"/>
        <charset val="177"/>
      </rPr>
      <t>th</t>
    </r>
    <r>
      <rPr>
        <i/>
        <sz val="9"/>
        <rFont val="Arial"/>
        <family val="2"/>
        <charset val="177"/>
      </rPr>
      <t xml:space="preserve"> Process performed, (regular process)  Process description</t>
    </r>
  </si>
  <si>
    <r>
      <t>Of the 8</t>
    </r>
    <r>
      <rPr>
        <i/>
        <vertAlign val="superscript"/>
        <sz val="9"/>
        <rFont val="Arial"/>
        <family val="2"/>
        <charset val="177"/>
      </rPr>
      <t>th</t>
    </r>
    <r>
      <rPr>
        <i/>
        <sz val="9"/>
        <rFont val="Arial"/>
        <family val="2"/>
        <charset val="177"/>
      </rPr>
      <t xml:space="preserve"> Process performed  (regular process)    BAC №</t>
    </r>
  </si>
  <si>
    <t>Of the 8th Process performed  (regular process)</t>
  </si>
  <si>
    <r>
      <t>Of the 8</t>
    </r>
    <r>
      <rPr>
        <i/>
        <vertAlign val="superscript"/>
        <sz val="9"/>
        <rFont val="Arial"/>
        <family val="2"/>
        <charset val="177"/>
      </rPr>
      <t>th</t>
    </r>
    <r>
      <rPr>
        <i/>
        <sz val="9"/>
        <rFont val="Arial"/>
        <family val="2"/>
        <charset val="177"/>
      </rPr>
      <t xml:space="preserve"> Process performed, if defined as "Special Process" </t>
    </r>
  </si>
  <si>
    <r>
      <t>Of the 8</t>
    </r>
    <r>
      <rPr>
        <i/>
        <vertAlign val="superscript"/>
        <sz val="9"/>
        <rFont val="Arial"/>
        <family val="2"/>
        <charset val="177"/>
      </rPr>
      <t>th</t>
    </r>
    <r>
      <rPr>
        <i/>
        <sz val="9"/>
        <rFont val="Arial"/>
        <family val="2"/>
        <charset val="177"/>
      </rPr>
      <t xml:space="preserve"> Process performed</t>
    </r>
  </si>
  <si>
    <r>
      <t>9</t>
    </r>
    <r>
      <rPr>
        <i/>
        <vertAlign val="superscript"/>
        <sz val="9"/>
        <rFont val="Arial"/>
        <family val="2"/>
        <charset val="177"/>
      </rPr>
      <t>th</t>
    </r>
    <r>
      <rPr>
        <i/>
        <sz val="9"/>
        <rFont val="Arial"/>
        <family val="2"/>
        <charset val="177"/>
      </rPr>
      <t xml:space="preserve"> Process performed, (regular process)  Process description</t>
    </r>
  </si>
  <si>
    <r>
      <t>Of the 9</t>
    </r>
    <r>
      <rPr>
        <i/>
        <vertAlign val="superscript"/>
        <sz val="9"/>
        <rFont val="Arial"/>
        <family val="2"/>
        <charset val="177"/>
      </rPr>
      <t>th</t>
    </r>
    <r>
      <rPr>
        <i/>
        <sz val="9"/>
        <rFont val="Arial"/>
        <family val="2"/>
        <charset val="177"/>
      </rPr>
      <t xml:space="preserve"> Process performed  (regular process)   BAC №</t>
    </r>
  </si>
  <si>
    <t>Of the 9th Process performed  (regular process)</t>
  </si>
  <si>
    <r>
      <t>Of the 9</t>
    </r>
    <r>
      <rPr>
        <i/>
        <vertAlign val="superscript"/>
        <sz val="9"/>
        <rFont val="Arial"/>
        <family val="2"/>
        <charset val="177"/>
      </rPr>
      <t>th</t>
    </r>
    <r>
      <rPr>
        <i/>
        <sz val="9"/>
        <rFont val="Arial"/>
        <family val="2"/>
        <charset val="177"/>
      </rPr>
      <t xml:space="preserve"> Process performed, if defined as "Special Process" </t>
    </r>
  </si>
  <si>
    <r>
      <t>Of the 9</t>
    </r>
    <r>
      <rPr>
        <i/>
        <vertAlign val="superscript"/>
        <sz val="9"/>
        <rFont val="Arial"/>
        <family val="2"/>
        <charset val="177"/>
      </rPr>
      <t>th</t>
    </r>
    <r>
      <rPr>
        <i/>
        <sz val="9"/>
        <rFont val="Arial"/>
        <family val="2"/>
        <charset val="177"/>
      </rPr>
      <t xml:space="preserve"> Process performed</t>
    </r>
  </si>
  <si>
    <r>
      <t>10</t>
    </r>
    <r>
      <rPr>
        <i/>
        <vertAlign val="superscript"/>
        <sz val="9"/>
        <rFont val="Arial"/>
        <family val="2"/>
        <charset val="177"/>
      </rPr>
      <t>th</t>
    </r>
    <r>
      <rPr>
        <i/>
        <sz val="9"/>
        <rFont val="Arial"/>
        <family val="2"/>
        <charset val="177"/>
      </rPr>
      <t xml:space="preserve"> Process performed, (regular process)  Process description</t>
    </r>
  </si>
  <si>
    <r>
      <t>Of the 10</t>
    </r>
    <r>
      <rPr>
        <i/>
        <vertAlign val="superscript"/>
        <sz val="9"/>
        <rFont val="Arial"/>
        <family val="2"/>
        <charset val="177"/>
      </rPr>
      <t>th</t>
    </r>
    <r>
      <rPr>
        <i/>
        <sz val="9"/>
        <rFont val="Arial"/>
        <family val="2"/>
        <charset val="177"/>
      </rPr>
      <t xml:space="preserve"> Process performed  (regular process)    BAC №</t>
    </r>
  </si>
  <si>
    <t>Of the 10th Process performed  (regular process)</t>
  </si>
  <si>
    <r>
      <t>Of the 10</t>
    </r>
    <r>
      <rPr>
        <i/>
        <vertAlign val="superscript"/>
        <sz val="9"/>
        <rFont val="Arial"/>
        <family val="2"/>
        <charset val="177"/>
      </rPr>
      <t>th</t>
    </r>
    <r>
      <rPr>
        <i/>
        <sz val="9"/>
        <rFont val="Arial"/>
        <family val="2"/>
        <charset val="177"/>
      </rPr>
      <t xml:space="preserve"> Process performed, if defined as "Special Process" </t>
    </r>
  </si>
  <si>
    <r>
      <t>Of the 10</t>
    </r>
    <r>
      <rPr>
        <i/>
        <vertAlign val="superscript"/>
        <sz val="9"/>
        <rFont val="Arial"/>
        <family val="2"/>
        <charset val="177"/>
      </rPr>
      <t>th</t>
    </r>
    <r>
      <rPr>
        <i/>
        <sz val="9"/>
        <rFont val="Arial"/>
        <family val="2"/>
        <charset val="177"/>
      </rPr>
      <t xml:space="preserve"> Process performed</t>
    </r>
  </si>
  <si>
    <t>FAI Report № –</t>
  </si>
  <si>
    <t>FAI report number when Item is chosen for FAI</t>
  </si>
  <si>
    <t>Part weight</t>
  </si>
  <si>
    <t>If so required on P.O or written request is submited.</t>
  </si>
  <si>
    <t xml:space="preserve">IAI P.O № and line Item </t>
  </si>
  <si>
    <r>
      <t xml:space="preserve">Insert the IAI P.O number </t>
    </r>
    <r>
      <rPr>
        <sz val="9"/>
        <rFont val="Arial"/>
        <family val="2"/>
        <charset val="177"/>
      </rPr>
      <t>[</t>
    </r>
    <r>
      <rPr>
        <i/>
        <sz val="9"/>
        <rFont val="Arial"/>
        <family val="2"/>
        <charset val="177"/>
      </rPr>
      <t>XXXXXXXXX</t>
    </r>
    <r>
      <rPr>
        <sz val="9"/>
        <rFont val="Arial"/>
        <family val="2"/>
        <charset val="177"/>
      </rPr>
      <t>]</t>
    </r>
    <r>
      <rPr>
        <i/>
        <sz val="9"/>
        <rFont val="Arial"/>
        <family val="2"/>
        <charset val="177"/>
      </rPr>
      <t>-</t>
    </r>
    <r>
      <rPr>
        <sz val="9"/>
        <rFont val="Arial"/>
        <family val="2"/>
        <charset val="177"/>
      </rPr>
      <t xml:space="preserve">[Item </t>
    </r>
    <r>
      <rPr>
        <i/>
        <sz val="9"/>
        <rFont val="Arial"/>
        <family val="2"/>
        <charset val="177"/>
      </rPr>
      <t>Line №</t>
    </r>
    <r>
      <rPr>
        <sz val="9"/>
        <rFont val="Arial"/>
        <family val="2"/>
        <charset val="177"/>
      </rPr>
      <t>] Supplier COC</t>
    </r>
  </si>
  <si>
    <t>MODEL NUMBER:</t>
  </si>
  <si>
    <t>Enter the model No as apears on the Dwg or IAI P.O, else note '787'</t>
  </si>
  <si>
    <t xml:space="preserve">ISSUE (Dwg. Rev.):  </t>
  </si>
  <si>
    <t>Enter the issue letter of the part Dwg.</t>
  </si>
  <si>
    <t>ISSUE (P/L. Rev.):</t>
  </si>
  <si>
    <t xml:space="preserve">PROJECT: </t>
  </si>
  <si>
    <t>BOEING</t>
  </si>
  <si>
    <r>
      <t>Always '</t>
    </r>
    <r>
      <rPr>
        <b/>
        <i/>
        <sz val="9"/>
        <color indexed="12"/>
        <rFont val="Arial"/>
        <family val="2"/>
        <charset val="177"/>
      </rPr>
      <t>BOEING</t>
    </r>
    <r>
      <rPr>
        <i/>
        <sz val="9"/>
        <rFont val="Arial"/>
        <family val="2"/>
        <charset val="177"/>
      </rPr>
      <t>'</t>
    </r>
  </si>
  <si>
    <t>MRB / MRR / SWT No.</t>
  </si>
  <si>
    <r>
      <t>Of the 1</t>
    </r>
    <r>
      <rPr>
        <i/>
        <vertAlign val="superscript"/>
        <sz val="9"/>
        <rFont val="Arial"/>
        <family val="2"/>
        <charset val="177"/>
      </rPr>
      <t xml:space="preserve">st </t>
    </r>
    <r>
      <rPr>
        <i/>
        <sz val="9"/>
        <rFont val="Arial"/>
        <family val="2"/>
        <charset val="177"/>
      </rPr>
      <t xml:space="preserve"> MRB / MRR / SWT report </t>
    </r>
  </si>
  <si>
    <r>
      <t>Of the 2</t>
    </r>
    <r>
      <rPr>
        <i/>
        <vertAlign val="superscript"/>
        <sz val="9"/>
        <rFont val="Arial"/>
        <family val="2"/>
        <charset val="177"/>
      </rPr>
      <t xml:space="preserve">nd </t>
    </r>
    <r>
      <rPr>
        <i/>
        <sz val="9"/>
        <rFont val="Arial"/>
        <family val="2"/>
        <charset val="177"/>
      </rPr>
      <t>MRB / MRR / SWT report (if exist)</t>
    </r>
  </si>
  <si>
    <t>Open</t>
  </si>
  <si>
    <r>
      <t>Status of the 1</t>
    </r>
    <r>
      <rPr>
        <i/>
        <vertAlign val="superscript"/>
        <sz val="9"/>
        <rFont val="Arial"/>
        <family val="2"/>
        <charset val="177"/>
      </rPr>
      <t xml:space="preserve">st </t>
    </r>
    <r>
      <rPr>
        <i/>
        <sz val="9"/>
        <rFont val="Arial"/>
        <family val="2"/>
        <charset val="177"/>
      </rPr>
      <t xml:space="preserve"> MRB / MRR / SWT report </t>
    </r>
  </si>
  <si>
    <r>
      <t>Status of the 2</t>
    </r>
    <r>
      <rPr>
        <i/>
        <vertAlign val="superscript"/>
        <sz val="9"/>
        <rFont val="Arial"/>
        <family val="2"/>
        <charset val="177"/>
      </rPr>
      <t xml:space="preserve">nd </t>
    </r>
    <r>
      <rPr>
        <i/>
        <sz val="9"/>
        <rFont val="Arial"/>
        <family val="2"/>
        <charset val="177"/>
      </rPr>
      <t>MRB / MRR / SWT report (if exist)</t>
    </r>
  </si>
  <si>
    <t>Close</t>
  </si>
  <si>
    <t>Use in Nxt. Assy.</t>
  </si>
  <si>
    <r>
      <t>Enter the assy No of the next higher assy for the 1</t>
    </r>
    <r>
      <rPr>
        <i/>
        <vertAlign val="superscript"/>
        <sz val="9"/>
        <rFont val="Arial"/>
        <family val="2"/>
        <charset val="177"/>
      </rPr>
      <t xml:space="preserve">st </t>
    </r>
    <r>
      <rPr>
        <i/>
        <sz val="9"/>
        <rFont val="Arial"/>
        <family val="2"/>
        <charset val="177"/>
      </rPr>
      <t xml:space="preserve"> MRB / MRR / SWT report </t>
    </r>
  </si>
  <si>
    <r>
      <t>Enter the assy No of the next higher assy for the 2</t>
    </r>
    <r>
      <rPr>
        <i/>
        <vertAlign val="superscript"/>
        <sz val="9"/>
        <rFont val="Arial"/>
        <family val="2"/>
        <charset val="177"/>
      </rPr>
      <t xml:space="preserve">nd </t>
    </r>
    <r>
      <rPr>
        <i/>
        <sz val="9"/>
        <rFont val="Arial"/>
        <family val="2"/>
        <charset val="177"/>
      </rPr>
      <t>MRB / MRR / SWT report (if exist)</t>
    </r>
  </si>
  <si>
    <t>Serial №.</t>
  </si>
  <si>
    <r>
      <t>The part serial No. of the 1</t>
    </r>
    <r>
      <rPr>
        <i/>
        <vertAlign val="superscript"/>
        <sz val="9"/>
        <rFont val="Arial"/>
        <family val="2"/>
        <charset val="177"/>
      </rPr>
      <t xml:space="preserve">st </t>
    </r>
    <r>
      <rPr>
        <i/>
        <sz val="9"/>
        <rFont val="Arial"/>
        <family val="2"/>
        <charset val="177"/>
      </rPr>
      <t xml:space="preserve"> MRB / MRR / SWT report , else note N/A</t>
    </r>
  </si>
  <si>
    <r>
      <t>The part serial No. of the 2</t>
    </r>
    <r>
      <rPr>
        <i/>
        <vertAlign val="superscript"/>
        <sz val="9"/>
        <rFont val="Arial"/>
        <family val="2"/>
        <charset val="177"/>
      </rPr>
      <t xml:space="preserve">nd </t>
    </r>
    <r>
      <rPr>
        <i/>
        <sz val="9"/>
        <rFont val="Arial"/>
        <family val="2"/>
        <charset val="177"/>
      </rPr>
      <t>MRB / MRR / SWT report (if exist), else nota N/A</t>
    </r>
  </si>
  <si>
    <t xml:space="preserve">Date </t>
  </si>
  <si>
    <r>
      <t>Of completing the CoC form (</t>
    </r>
    <r>
      <rPr>
        <b/>
        <i/>
        <sz val="9"/>
        <rFont val="Arial"/>
        <family val="2"/>
        <charset val="177"/>
      </rPr>
      <t>Supplier coc</t>
    </r>
    <r>
      <rPr>
        <i/>
        <sz val="9"/>
        <rFont val="Arial"/>
        <family val="2"/>
        <charset val="177"/>
      </rPr>
      <t>)</t>
    </r>
  </si>
  <si>
    <t>Chief Inspector</t>
  </si>
  <si>
    <r>
      <t xml:space="preserve">The </t>
    </r>
    <r>
      <rPr>
        <b/>
        <i/>
        <sz val="9"/>
        <rFont val="Arial"/>
        <family val="2"/>
        <charset val="177"/>
      </rPr>
      <t>Supplier's Inspector's</t>
    </r>
    <r>
      <rPr>
        <i/>
        <sz val="9"/>
        <rFont val="Arial"/>
        <family val="2"/>
        <charset val="177"/>
      </rPr>
      <t xml:space="preserve"> name who approves the form</t>
    </r>
  </si>
  <si>
    <t>REMARKS</t>
  </si>
  <si>
    <t>Free text if required.</t>
  </si>
  <si>
    <t>PKG. SLIP NO.</t>
  </si>
  <si>
    <t xml:space="preserve">For IAI shipper №. </t>
  </si>
  <si>
    <t>VAII/Alenia  P.O. and Item №.</t>
  </si>
  <si>
    <t>For Vought/Alenia P.O № in IAI + line item.</t>
  </si>
  <si>
    <t>VAII PLANNING + REV</t>
  </si>
  <si>
    <t>For Vought coc only.</t>
  </si>
  <si>
    <t>IF VAII MAT’L. /REL. №.</t>
  </si>
  <si>
    <t>vought coc</t>
  </si>
  <si>
    <t>Title</t>
  </si>
  <si>
    <t>Of IAI Inspector</t>
  </si>
  <si>
    <t>IAI Date</t>
  </si>
  <si>
    <t>IAI + Vought (IAI Inspector only)</t>
  </si>
  <si>
    <t xml:space="preserve">PRINT OR TYPE NAME </t>
  </si>
  <si>
    <t>Enter the name of the IAI Senior Inspector who approves the COC</t>
  </si>
  <si>
    <t>Purchase order quality clauses/notes</t>
  </si>
  <si>
    <t>Delivery to</t>
  </si>
  <si>
    <t xml:space="preserve">Enter the neme of  shipper receiver </t>
  </si>
  <si>
    <t>Model (MBD) №</t>
  </si>
  <si>
    <t xml:space="preserve">P.O PART №.(MRM) Rev. Letter </t>
  </si>
  <si>
    <t>Grain Direction Verified</t>
  </si>
  <si>
    <t>SWT №</t>
  </si>
  <si>
    <t>CERTIFICATE  OF  CONFORMANCE</t>
  </si>
  <si>
    <t xml:space="preserve"> </t>
  </si>
  <si>
    <t>7.  Description</t>
  </si>
  <si>
    <t>8. P.O. PART №.</t>
  </si>
  <si>
    <r>
      <t>8A.  Rev.</t>
    </r>
    <r>
      <rPr>
        <sz val="6"/>
        <rFont val="Arial"/>
        <family val="2"/>
        <charset val="177"/>
      </rPr>
      <t xml:space="preserve"> </t>
    </r>
  </si>
  <si>
    <t>9. Eligibility</t>
  </si>
  <si>
    <t>10. Qty.</t>
  </si>
  <si>
    <t>11. Serial / Batch №.</t>
  </si>
  <si>
    <r>
      <t xml:space="preserve">12. </t>
    </r>
    <r>
      <rPr>
        <sz val="7"/>
        <rFont val="Arial"/>
        <family val="2"/>
        <charset val="177"/>
      </rPr>
      <t>Status/Work</t>
    </r>
  </si>
  <si>
    <t>N/A</t>
  </si>
  <si>
    <t>**</t>
  </si>
  <si>
    <r>
      <t xml:space="preserve">13. </t>
    </r>
    <r>
      <rPr>
        <sz val="7"/>
        <rFont val="Arial"/>
        <family val="2"/>
        <charset val="177"/>
      </rPr>
      <t xml:space="preserve"> Material Type</t>
    </r>
  </si>
  <si>
    <r>
      <t xml:space="preserve">14. </t>
    </r>
    <r>
      <rPr>
        <sz val="7"/>
        <rFont val="Arial"/>
        <family val="2"/>
        <charset val="177"/>
      </rPr>
      <t>Specification</t>
    </r>
  </si>
  <si>
    <t xml:space="preserve">17. Hardness                 </t>
  </si>
  <si>
    <t>17A. Conductivity</t>
  </si>
  <si>
    <t>S/B</t>
  </si>
  <si>
    <t>Actual</t>
  </si>
  <si>
    <t>conduc.</t>
  </si>
  <si>
    <t xml:space="preserve">18. Process Performed (in chronological order)   </t>
  </si>
  <si>
    <t>24.  Date Performed</t>
  </si>
  <si>
    <r>
      <t xml:space="preserve">25. </t>
    </r>
    <r>
      <rPr>
        <sz val="9"/>
        <rFont val="Arial Narrow"/>
        <family val="2"/>
        <charset val="177"/>
      </rPr>
      <t>Model (MBD) №</t>
    </r>
  </si>
  <si>
    <t>Rev. Dwg:</t>
  </si>
  <si>
    <r>
      <t>26</t>
    </r>
    <r>
      <rPr>
        <sz val="10"/>
        <rFont val="Arial"/>
        <family val="2"/>
        <charset val="177"/>
      </rPr>
      <t xml:space="preserve">.  </t>
    </r>
    <r>
      <rPr>
        <sz val="8"/>
        <rFont val="Arial"/>
        <family val="2"/>
        <charset val="177"/>
      </rPr>
      <t>Model №:</t>
    </r>
  </si>
  <si>
    <r>
      <t>27.</t>
    </r>
    <r>
      <rPr>
        <sz val="7"/>
        <rFont val="Arial"/>
        <family val="2"/>
        <charset val="177"/>
      </rPr>
      <t xml:space="preserve"> </t>
    </r>
    <r>
      <rPr>
        <b/>
        <sz val="7"/>
        <rFont val="Arial Narrow"/>
        <family val="2"/>
        <charset val="177"/>
      </rPr>
      <t>Project:</t>
    </r>
  </si>
  <si>
    <t>Rev. P/L :</t>
  </si>
  <si>
    <r>
      <t>IAI P.O № and line Item</t>
    </r>
    <r>
      <rPr>
        <sz val="8"/>
        <rFont val="Arial"/>
        <family val="2"/>
        <charset val="177"/>
      </rPr>
      <t xml:space="preserve">  </t>
    </r>
  </si>
  <si>
    <t>Mfg. Lot №</t>
  </si>
  <si>
    <r>
      <t xml:space="preserve">   </t>
    </r>
    <r>
      <rPr>
        <b/>
        <sz val="16"/>
        <rFont val="Courier New"/>
        <family val="3"/>
        <charset val="177"/>
      </rPr>
      <t>STATEMENT OF CONFORMANCE</t>
    </r>
  </si>
  <si>
    <r>
      <t>WE CERTIFY THAT THE PRODUCTS IN THIS SHIPMENT HAVE BEEN INSPECTED AND ARE IN COMPLIANCE WITH THE APPLICABLE DRAWINGS, SPECIFICATIONS AND PURCHASE ORDER OR CONTRACT REQUIREMENTS. THIS SHIPMENT IS COVERED BY TEST AND/OR INSPECTION REPORTS AVAILABLE FOR REVIEW UPON REQUEST.</t>
    </r>
    <r>
      <rPr>
        <b/>
        <sz val="8"/>
        <rFont val="Arial"/>
        <family val="2"/>
        <charset val="177"/>
      </rPr>
      <t xml:space="preserve"> </t>
    </r>
  </si>
  <si>
    <t>Date</t>
  </si>
  <si>
    <t>Signature</t>
  </si>
  <si>
    <t>CERTIFICATE OF CONFORMANCE</t>
  </si>
  <si>
    <t>ISRAEL AEROSPACE INDUSTRIES LTD. BEN GURION INTERNATIONAL AIRPORT, LOD, ISRAEL.</t>
  </si>
  <si>
    <t>8.1 Rev.</t>
  </si>
  <si>
    <t>10  Qty.</t>
  </si>
  <si>
    <t>Dwg.:</t>
  </si>
  <si>
    <t>13.  Material Type</t>
  </si>
  <si>
    <t>17. Hardness        Conductivity</t>
  </si>
  <si>
    <r>
      <t>23.</t>
    </r>
    <r>
      <rPr>
        <sz val="7"/>
        <rFont val="Arial"/>
        <family val="2"/>
        <charset val="177"/>
      </rPr>
      <t xml:space="preserve"> Supplier Code*</t>
    </r>
  </si>
  <si>
    <r>
      <t>24.</t>
    </r>
    <r>
      <rPr>
        <sz val="7"/>
        <rFont val="Arial"/>
        <family val="2"/>
        <charset val="177"/>
      </rPr>
      <t xml:space="preserve"> Date Performed</t>
    </r>
  </si>
  <si>
    <r>
      <t>25.</t>
    </r>
    <r>
      <rPr>
        <sz val="9"/>
        <rFont val="Arial"/>
        <family val="2"/>
        <charset val="177"/>
      </rPr>
      <t xml:space="preserve"> Model (MBD) №</t>
    </r>
  </si>
  <si>
    <t>Rev. Dwg.</t>
  </si>
  <si>
    <r>
      <t>26.</t>
    </r>
    <r>
      <rPr>
        <sz val="8"/>
        <rFont val="Arial"/>
        <family val="2"/>
        <charset val="177"/>
      </rPr>
      <t xml:space="preserve"> Model Number:</t>
    </r>
  </si>
  <si>
    <t>Rev. P/L:</t>
  </si>
  <si>
    <t xml:space="preserve">Deliver to: </t>
  </si>
  <si>
    <t>Source Inspected by:</t>
  </si>
  <si>
    <t>210-3-1226/2  11.2007</t>
  </si>
  <si>
    <t xml:space="preserve"> NOTE:          READ INSTRUCTIONS ON REVERSE SIDE BEFORE COMPLETING THIS FORM
              PLEASE TYPE OR PRINT LEGIBLY.                                                                            
</t>
  </si>
  <si>
    <t>SUPPLIER CERTIFICATE OF COMPLIANCE</t>
  </si>
  <si>
    <t>PAGE    1 OF 1</t>
  </si>
  <si>
    <t>1   P.O Part Number</t>
  </si>
  <si>
    <t>2   Rev. Letter</t>
  </si>
  <si>
    <t>3.  Eng. Part Number</t>
  </si>
  <si>
    <t>4   Supplier Name and Address</t>
  </si>
  <si>
    <t>Dwg.</t>
  </si>
  <si>
    <t>Israel Aerospace Industries Ltd., Ben-Gurion International Airport, Lod, Israel.</t>
  </si>
  <si>
    <t>P/L</t>
  </si>
  <si>
    <t>5    Supplier Code</t>
  </si>
  <si>
    <t>6   Rejection Document Number</t>
  </si>
  <si>
    <t>7  Qty. Shipped</t>
  </si>
  <si>
    <t>8  Pkg. Slip №.</t>
  </si>
  <si>
    <t>9 VAII P.O. and item №</t>
  </si>
  <si>
    <t>10  VAII Planning + Rev.</t>
  </si>
  <si>
    <t>11   Material Type and Specification</t>
  </si>
  <si>
    <t>12    Heat/Lot №.</t>
  </si>
  <si>
    <t>13  If VAII Mat'l./Rel. №.</t>
  </si>
  <si>
    <t>14  Raw Material Manufacturer</t>
  </si>
  <si>
    <t>LIST IN CHRONOLOGICAL ORDER THE SEQUENCE OF CUSTOMER PROCESSES REQUIRING APPROVAL</t>
  </si>
  <si>
    <t>15   Process Performed</t>
  </si>
  <si>
    <t>16   SPECIFICATION &amp; Rev.</t>
  </si>
  <si>
    <t>17  DATE</t>
  </si>
  <si>
    <t>18   SUPPLIER NAME AND ADDRESS WHERE PROCESS PERFORMED</t>
  </si>
  <si>
    <t>19   APPROVAL NO.</t>
  </si>
  <si>
    <t>20      REMARKS</t>
  </si>
  <si>
    <t>STATEMENT OF CONFORMANCE</t>
  </si>
  <si>
    <t>W.O.</t>
  </si>
  <si>
    <t>We hereby certify that the product order under this P.O. complies and was manufactured in accordance with applicable Engineering drawing(s), specification(s), and Purchase Order requirements.</t>
  </si>
  <si>
    <t>21     HARDNESS</t>
  </si>
  <si>
    <t>22.  ELECT. CONDUCTIVITY</t>
  </si>
  <si>
    <t>23.    QTY. TESTED</t>
  </si>
  <si>
    <t>24.    GRAIN DIRECTION VERIFIED</t>
  </si>
  <si>
    <t>Hardness</t>
  </si>
  <si>
    <t>Elect. Cond.</t>
  </si>
  <si>
    <t>SIGNATURE        </t>
  </si>
  <si>
    <t>DATE</t>
  </si>
  <si>
    <t>25   VAII or Supplier Acceptance Stamp and Date</t>
  </si>
  <si>
    <t>26  LIST SERIAL No’S. IN PROPER SEQUENCE WHEN APPLICABLE</t>
  </si>
  <si>
    <r>
      <t>TITLE</t>
    </r>
    <r>
      <rPr>
        <sz val="7"/>
        <rFont val="Arial"/>
        <family val="2"/>
        <charset val="177"/>
      </rPr>
      <t xml:space="preserve">   </t>
    </r>
  </si>
  <si>
    <t>27   PURCHASE ORDER QUALITY CLAUSES/NOTES</t>
  </si>
  <si>
    <t xml:space="preserve">                     QUALITY MANAGER OR AUTHORIZED DESIGNEE*      </t>
  </si>
  <si>
    <t>PRINT OR TYPE NAME        </t>
  </si>
  <si>
    <t>CD-4020  (11-07)</t>
  </si>
  <si>
    <r>
      <t>Of the 3</t>
    </r>
    <r>
      <rPr>
        <i/>
        <vertAlign val="superscript"/>
        <sz val="9"/>
        <rFont val="Arial"/>
        <family val="2"/>
        <charset val="177"/>
      </rPr>
      <t xml:space="preserve">nd </t>
    </r>
    <r>
      <rPr>
        <i/>
        <sz val="9"/>
        <rFont val="Arial"/>
        <family val="2"/>
        <charset val="177"/>
      </rPr>
      <t>MRB / MRR / SWT report (if exist)</t>
    </r>
  </si>
  <si>
    <r>
      <t>Of the 4</t>
    </r>
    <r>
      <rPr>
        <i/>
        <vertAlign val="superscript"/>
        <sz val="9"/>
        <rFont val="Arial"/>
        <family val="2"/>
        <charset val="177"/>
      </rPr>
      <t>th</t>
    </r>
    <r>
      <rPr>
        <i/>
        <sz val="9"/>
        <rFont val="Arial"/>
        <family val="2"/>
        <charset val="177"/>
      </rPr>
      <t xml:space="preserve"> MRB / MRR / SWT report (if exist) </t>
    </r>
  </si>
  <si>
    <r>
      <t>Status of the 3</t>
    </r>
    <r>
      <rPr>
        <i/>
        <vertAlign val="superscript"/>
        <sz val="9"/>
        <rFont val="Arial"/>
        <family val="2"/>
        <charset val="177"/>
      </rPr>
      <t xml:space="preserve">nd </t>
    </r>
    <r>
      <rPr>
        <i/>
        <sz val="9"/>
        <rFont val="Arial"/>
        <family val="2"/>
        <charset val="177"/>
      </rPr>
      <t>MRB / MRR / SWT report (if exist)</t>
    </r>
  </si>
  <si>
    <r>
      <t>Status of the 4</t>
    </r>
    <r>
      <rPr>
        <i/>
        <vertAlign val="superscript"/>
        <sz val="9"/>
        <rFont val="Arial"/>
        <family val="2"/>
        <charset val="177"/>
      </rPr>
      <t>th</t>
    </r>
    <r>
      <rPr>
        <i/>
        <sz val="9"/>
        <rFont val="Arial"/>
        <family val="2"/>
        <charset val="177"/>
      </rPr>
      <t xml:space="preserve"> MRB / MRR / SWT report (if exist) </t>
    </r>
  </si>
  <si>
    <r>
      <t>Enter the assy No of the next higher assy for the 3</t>
    </r>
    <r>
      <rPr>
        <i/>
        <vertAlign val="superscript"/>
        <sz val="9"/>
        <rFont val="Arial"/>
        <family val="2"/>
        <charset val="177"/>
      </rPr>
      <t xml:space="preserve">nd </t>
    </r>
    <r>
      <rPr>
        <i/>
        <sz val="9"/>
        <rFont val="Arial"/>
        <family val="2"/>
        <charset val="177"/>
      </rPr>
      <t>MRB / MRR / SWT report (if exist)</t>
    </r>
  </si>
  <si>
    <r>
      <t>Enter the assy No of the next higher assy for the 4</t>
    </r>
    <r>
      <rPr>
        <i/>
        <vertAlign val="superscript"/>
        <sz val="9"/>
        <rFont val="Arial"/>
        <family val="2"/>
        <charset val="177"/>
      </rPr>
      <t>th</t>
    </r>
    <r>
      <rPr>
        <i/>
        <sz val="9"/>
        <rFont val="Arial"/>
        <family val="2"/>
        <charset val="177"/>
      </rPr>
      <t xml:space="preserve"> MRB / MRR / SWT report (if exist) </t>
    </r>
  </si>
  <si>
    <r>
      <t>The part serial No. of the 3</t>
    </r>
    <r>
      <rPr>
        <i/>
        <vertAlign val="superscript"/>
        <sz val="9"/>
        <rFont val="Arial"/>
        <family val="2"/>
        <charset val="177"/>
      </rPr>
      <t xml:space="preserve">nd </t>
    </r>
    <r>
      <rPr>
        <i/>
        <sz val="9"/>
        <rFont val="Arial"/>
        <family val="2"/>
        <charset val="177"/>
      </rPr>
      <t>MRB / MRR / SWT report (if exist), else nota N/A</t>
    </r>
  </si>
  <si>
    <r>
      <t>The part serial No. of the 4</t>
    </r>
    <r>
      <rPr>
        <i/>
        <vertAlign val="superscript"/>
        <sz val="9"/>
        <rFont val="Arial"/>
        <family val="2"/>
        <charset val="177"/>
      </rPr>
      <t>th</t>
    </r>
    <r>
      <rPr>
        <i/>
        <sz val="9"/>
        <rFont val="Arial"/>
        <family val="2"/>
        <charset val="177"/>
      </rPr>
      <t xml:space="preserve"> MRB / MRR / SWT report (if exist) , else note N/A</t>
    </r>
  </si>
  <si>
    <t>Permanent Straight Shank Fastener Instal</t>
  </si>
  <si>
    <t>Fasteners Installation in Composite Stru</t>
  </si>
  <si>
    <t>Installation of Inserts, Panel Fasteners</t>
  </si>
  <si>
    <t>Forming, Straightening and Fitting Metal</t>
  </si>
  <si>
    <t>Metal Parts Forming, Straightening &amp; Fit</t>
  </si>
  <si>
    <t>Heat Treatment of Corrosion Resistant ST</t>
  </si>
  <si>
    <t>Application of Chemical &amp; Solvent Resist</t>
  </si>
  <si>
    <t>Abrasive Cleaning, Deburring and Finishi</t>
  </si>
  <si>
    <t>Cleaning&amp; Surface Prep. of Ferrous Alloy</t>
  </si>
  <si>
    <t>Applic. of Organic Corrosion Inhibit. Co</t>
  </si>
  <si>
    <t>Application of Urethane Compatible Prime</t>
  </si>
  <si>
    <t>TIROSH DAVID QUALITY CASTINGS LTD. ROSH HA-AYIN, ISRAEL</t>
  </si>
  <si>
    <r>
      <t>29.</t>
    </r>
    <r>
      <rPr>
        <b/>
        <sz val="8"/>
        <rFont val="Arial"/>
        <family val="2"/>
        <charset val="177"/>
      </rPr>
      <t xml:space="preserve">  MRB / MRR / SWT / EPD-(Add status &amp; serial №.)</t>
    </r>
  </si>
  <si>
    <t>MRB / MRR / SWT / EPD No.</t>
  </si>
  <si>
    <t>S</t>
  </si>
  <si>
    <t>Temporary Protection with Sensitive Tape</t>
  </si>
  <si>
    <t>BAC 5514-589</t>
  </si>
  <si>
    <t>AMS 2417</t>
  </si>
  <si>
    <t>....</t>
  </si>
  <si>
    <t>349A</t>
  </si>
  <si>
    <t>PROTECTIVE COATINGS INC. KENT, WA, USA</t>
  </si>
  <si>
    <t>Zinc - Nickel Alloy Plating</t>
  </si>
  <si>
    <t>BAC 5019</t>
  </si>
  <si>
    <t>NA</t>
  </si>
  <si>
    <t>PROCESSI SPECIALI S.R.L. BRINDISI, ITALY</t>
  </si>
  <si>
    <t>Chromic Acid Anodizing</t>
  </si>
  <si>
    <t>.</t>
  </si>
  <si>
    <t>CHROME PLUS INTERNATIONAL INC, WICHITA, KS, USA</t>
  </si>
  <si>
    <t>..</t>
  </si>
  <si>
    <t>KING-FOWLER POLSKA SP ZOO, MEILEC, POLAND</t>
  </si>
  <si>
    <t>...</t>
  </si>
  <si>
    <t>NEX-TECH PROCESSING INC. WICHITA, KS, USA</t>
  </si>
  <si>
    <t>NR409</t>
  </si>
  <si>
    <t>LAWRENCE RIPAK COMPANY, WEST BABYLON, NY, USA</t>
  </si>
  <si>
    <t>.....</t>
  </si>
  <si>
    <t>ALLOY PROCESSING, COMPTON, CA, USA</t>
  </si>
  <si>
    <t>......</t>
  </si>
  <si>
    <t>E.M.E-INC. COMPTON, CA, USA</t>
  </si>
  <si>
    <t>CH467</t>
  </si>
  <si>
    <t>COAST PLATING-GARDENA &amp; CARSON, GARDENA, CA, USA</t>
  </si>
  <si>
    <t>CL379</t>
  </si>
  <si>
    <t>QUALITY PLATING COMPANY, TULSA, OK, USA</t>
  </si>
  <si>
    <t>.......</t>
  </si>
  <si>
    <t>DYNAMIC PAINT SOLUTIONS, EASTMAN, GA, USA</t>
  </si>
  <si>
    <t>I9582</t>
  </si>
  <si>
    <t>BAZ AIRBORNE COMPONENTS-ASSEMBLIES, MISGAV, ISRAEL</t>
  </si>
  <si>
    <t>IJ042</t>
  </si>
  <si>
    <t>ALGAT, KIBBUZ ALONIM, ISRAEL</t>
  </si>
  <si>
    <t>IY372</t>
  </si>
  <si>
    <t>ELBIT SYSTEMS-CYCLONE LTD. KARMIEL, ISRAEL</t>
  </si>
  <si>
    <t>IZ429</t>
  </si>
  <si>
    <t>IAI AERO-ASSY'S DIVISION, BEN-GURION AIRPORT, ISRAEL</t>
  </si>
  <si>
    <t>CL818</t>
  </si>
  <si>
    <t>HYTEK FINISHES COMPANY, KENT, WA, USA</t>
  </si>
  <si>
    <t>CK538</t>
  </si>
  <si>
    <t>SOUTHWEST UNITED INDUSTRIES INC. TULSA, OK, USA</t>
  </si>
  <si>
    <t>CL096</t>
  </si>
  <si>
    <t>KALE HAVACILIK SANAYI AS, ISTANBUL, TURKEY</t>
  </si>
  <si>
    <t>NONE</t>
  </si>
  <si>
    <t>GALVATEC S.L, LA RINCONADA, SEVILL, SPAIN</t>
  </si>
  <si>
    <t>BAC 5022</t>
  </si>
  <si>
    <t>Sulfuric Acid Anodizing</t>
  </si>
  <si>
    <t>METAL FINISHING COMPANY, WICHITA, KS, USA</t>
  </si>
  <si>
    <t>BAC 5317</t>
  </si>
  <si>
    <t>TURKISH AEROSPACE INDUSTRIES, ANKARA, TURKEY</t>
  </si>
  <si>
    <t>Fiber Reinforced Composite Parts</t>
  </si>
  <si>
    <t>IZ519</t>
  </si>
  <si>
    <t>IAI RAMTA DIVISION, BEER-SHEVA, ISRAEL</t>
  </si>
  <si>
    <t>C7384</t>
  </si>
  <si>
    <t>EUROCOMPOSITES, ECHTERNACH, LUXEMBURG</t>
  </si>
  <si>
    <t>BAC 5423</t>
  </si>
  <si>
    <t>Penetrant Inspection</t>
  </si>
  <si>
    <t>C3935</t>
  </si>
  <si>
    <t>KAMATICS CORPORATION, BOOMFIELD, CT, USA</t>
  </si>
  <si>
    <t>........</t>
  </si>
  <si>
    <t>RTI CLARO, LAVAL, QUEBEC, CANADA</t>
  </si>
  <si>
    <t>ANODIZING-PAINT TNM INC. POINTE-CLAIRE, QUEBEC, CANADA</t>
  </si>
  <si>
    <t>I1148</t>
  </si>
  <si>
    <t>ASHOT ASHKELON, ASHKELON, ISRAEL</t>
  </si>
  <si>
    <t>I4761</t>
  </si>
  <si>
    <t>I4769</t>
  </si>
  <si>
    <t>GABI SHOEF, MISHMAR HASHIVA, ISRAEL</t>
  </si>
  <si>
    <t>IG091</t>
  </si>
  <si>
    <t>CABIRAN (1991) LTD. KIBBUZ CABRI OSHRAT, ISRAEL</t>
  </si>
  <si>
    <t>IZ479</t>
  </si>
  <si>
    <t>IAI TECHNOLOGIES DIVISION, BEN GURION AIRPORT, ISRAEL</t>
  </si>
  <si>
    <t>CJ274</t>
  </si>
  <si>
    <t>ALP HAVACILIK, ESKISEHIR, TURKEY</t>
  </si>
  <si>
    <t>CJ834</t>
  </si>
  <si>
    <t>METALS TESTING COMPANY INC. SOUTH WINDSOR, CT, USA</t>
  </si>
  <si>
    <t>CM172</t>
  </si>
  <si>
    <t>DUCOMMUN AEROSTRUCTURES, COXSACKIE, NY, USA</t>
  </si>
  <si>
    <t>BAC 5424</t>
  </si>
  <si>
    <t>ARAL TICARET LTD. STI, ANKARA, TURKEY</t>
  </si>
  <si>
    <t>Magnetic Particle Inspection</t>
  </si>
  <si>
    <t>AEROSPACE DEFENSE COATING, MACON, GA, USA</t>
  </si>
  <si>
    <t>BAC 5439</t>
  </si>
  <si>
    <t>N0090</t>
  </si>
  <si>
    <t>ALCOA INC., BETTENDORF, IA, USA</t>
  </si>
  <si>
    <t>Ultrasonic Inspection</t>
  </si>
  <si>
    <t>MITCHELL LABORATORIES INC, PICO RIVERA, CA, USA</t>
  </si>
  <si>
    <t>BAC 5514</t>
  </si>
  <si>
    <t>PROCESSI SPECIALI S.R.L, BRINDISI, ITALY</t>
  </si>
  <si>
    <t>Structural Bonding Class MM per D-16925</t>
  </si>
  <si>
    <t>App. of Corrosion Inhibiting Primer</t>
  </si>
  <si>
    <t>BAC 5555</t>
  </si>
  <si>
    <t>Phosphoric Acid Anodize</t>
  </si>
  <si>
    <t>BAC 5578</t>
  </si>
  <si>
    <t>IP811</t>
  </si>
  <si>
    <t>FBM COMPOSITE MATERIALS LTD, KIRYAT GAT, ISRAEL</t>
  </si>
  <si>
    <t>Carbon Fiber Reinforced Adhesive</t>
  </si>
  <si>
    <t>BAC 5602</t>
  </si>
  <si>
    <t>CC184</t>
  </si>
  <si>
    <t>HERCULES HEAT TREATING CORPORATION, BROCKLYN. NY, USA</t>
  </si>
  <si>
    <t>Heat Treat of Aluminum Alloys</t>
  </si>
  <si>
    <t>CJ867</t>
  </si>
  <si>
    <t>BURTON INDUSTRIES INC. NORTH BABYLON, NY, USA</t>
  </si>
  <si>
    <t>CL809</t>
  </si>
  <si>
    <t>ASTRO ALUMINUM TREATING, SOUTH GATE, CA, USA</t>
  </si>
  <si>
    <t>BODYCOTE THERMAL PROCESSING, WESTMINSTER, CA, USA</t>
  </si>
  <si>
    <t>BAC 5613</t>
  </si>
  <si>
    <t>Heat Treat of TI and TI Alloys</t>
  </si>
  <si>
    <t>BAC 5617</t>
  </si>
  <si>
    <t>Heat Treat of Alloy Steels</t>
  </si>
  <si>
    <t>CJ862</t>
  </si>
  <si>
    <t>HAR-CONN CHROME COMPANY, WEST HARTFORD, CT, USA</t>
  </si>
  <si>
    <t>BAC 5619</t>
  </si>
  <si>
    <t>PACIFIC METALLURGICAL, KENT, WA, USA</t>
  </si>
  <si>
    <t>BODYCOTE THERMAL PROCESSING-BERLIN-CT, USA</t>
  </si>
  <si>
    <t>Boric Acid-Sulfuric Acid Anodizing CL 1</t>
  </si>
  <si>
    <t>Boric Acid-Sulfuric Acid Anodizing CL 5</t>
  </si>
  <si>
    <t>BAC 5637</t>
  </si>
  <si>
    <t>BAC 5665</t>
  </si>
  <si>
    <t>Sol-Gel Conversion Coatings</t>
  </si>
  <si>
    <t>I7325</t>
  </si>
  <si>
    <t>BAC 5701</t>
  </si>
  <si>
    <t>Cadmium Plating Types I - II</t>
  </si>
  <si>
    <t>BAC 5709</t>
  </si>
  <si>
    <t>Hard Chromium Plating-Class 3</t>
  </si>
  <si>
    <t>Hard Chromium Plating</t>
  </si>
  <si>
    <t>BAC 5719</t>
  </si>
  <si>
    <t>Chemical Conversion Coatings</t>
  </si>
  <si>
    <t>BAC 5730</t>
  </si>
  <si>
    <t>AEROSPHERE INC. POINTE-CLAIR, QUEBEC, CANADA</t>
  </si>
  <si>
    <t>Shot Peening</t>
  </si>
  <si>
    <t>BAC 5730-1</t>
  </si>
  <si>
    <t>Shot Peening Forming</t>
  </si>
  <si>
    <t>BAC 5753</t>
  </si>
  <si>
    <t>Cleaning Descaling of Titanium</t>
  </si>
  <si>
    <t>BAC 5753.</t>
  </si>
  <si>
    <t>BAC 5753..</t>
  </si>
  <si>
    <t>BAC 5811</t>
  </si>
  <si>
    <t>E/M COATING SERVICES, NORTH HOLLYWOOD, CA, USA</t>
  </si>
  <si>
    <t>Dry film Lubricant-Type VIII Only (QPL)</t>
  </si>
  <si>
    <t>E/M COATING SERVICES, NEW BRITAIN, CT, USA</t>
  </si>
  <si>
    <t>BAC 5861</t>
  </si>
  <si>
    <t>Phosphate Fluoride Coating - Titanium</t>
  </si>
  <si>
    <t>BAC 5946</t>
  </si>
  <si>
    <t>BAC 5975</t>
  </si>
  <si>
    <t>Fusion Welding - Aluminum Alloys</t>
  </si>
  <si>
    <t>Fusion Welding - Titanium Alloys</t>
  </si>
  <si>
    <t>BAC 5980</t>
  </si>
  <si>
    <t>NDI of Composites Parts</t>
  </si>
  <si>
    <t>BSS 7039</t>
  </si>
  <si>
    <t>410A</t>
  </si>
  <si>
    <t>Liquid Penetrant Inspection</t>
  </si>
  <si>
    <t>BSS 7041</t>
  </si>
  <si>
    <t>DPS5.00-1LO</t>
  </si>
  <si>
    <t>L101</t>
  </si>
  <si>
    <t>HT Steel (&lt; 260 KSI)</t>
  </si>
  <si>
    <t>BAC 5000</t>
  </si>
  <si>
    <t>Sealing General</t>
  </si>
  <si>
    <t>BAC 5004</t>
  </si>
  <si>
    <t>Installation of Permanent Fasteners</t>
  </si>
  <si>
    <t>BAC 5004-2</t>
  </si>
  <si>
    <t>BAC 5004-3</t>
  </si>
  <si>
    <t>BAC 5009</t>
  </si>
  <si>
    <t>Bolt &amp; Nut Installation</t>
  </si>
  <si>
    <t>BAC 5010</t>
  </si>
  <si>
    <t>Application of Adhesives</t>
  </si>
  <si>
    <t>BAC 5034</t>
  </si>
  <si>
    <t>I0135</t>
  </si>
  <si>
    <t>Temporary Protection</t>
  </si>
  <si>
    <t>BAC 5034-1</t>
  </si>
  <si>
    <t>I1357</t>
  </si>
  <si>
    <t>Temporary Protection with Coatings</t>
  </si>
  <si>
    <t>BAC 5034-3</t>
  </si>
  <si>
    <t>Temporary Protection with Preservatives</t>
  </si>
  <si>
    <t>BAC 5034-4</t>
  </si>
  <si>
    <t>BAC 5063</t>
  </si>
  <si>
    <t>BAC 5064</t>
  </si>
  <si>
    <t>BAC 5117-19</t>
  </si>
  <si>
    <t>Electrical Bondings</t>
  </si>
  <si>
    <t>BAC 5300</t>
  </si>
  <si>
    <t>BAC 5300-2</t>
  </si>
  <si>
    <t>BAC 5307</t>
  </si>
  <si>
    <t>Part Marking</t>
  </si>
  <si>
    <t>BAC 5325</t>
  </si>
  <si>
    <t>Application of BMS 10-103</t>
  </si>
  <si>
    <t>BAC 5408</t>
  </si>
  <si>
    <t>Vapor Degreasing</t>
  </si>
  <si>
    <t>BAC 5435</t>
  </si>
  <si>
    <t>Bearing Installation and Retention</t>
  </si>
  <si>
    <t>BAC 5492</t>
  </si>
  <si>
    <t>Machining &amp; Cutting Titanium</t>
  </si>
  <si>
    <t>BAC 5625</t>
  </si>
  <si>
    <t>Surface Treatments for Ferrous Alloys</t>
  </si>
  <si>
    <t>BAC 5645</t>
  </si>
  <si>
    <t>Application of Polyurethane Enamel</t>
  </si>
  <si>
    <t>BAC 5656</t>
  </si>
  <si>
    <t>Abrasive Water Jet Cutting</t>
  </si>
  <si>
    <t>BAC 5710</t>
  </si>
  <si>
    <t>Application of Special Purpose Coatings</t>
  </si>
  <si>
    <t>BAC 5736</t>
  </si>
  <si>
    <t>BAC 5748</t>
  </si>
  <si>
    <t>BAC 5749</t>
  </si>
  <si>
    <t>Alkaline Cleaning</t>
  </si>
  <si>
    <t>BAC 5750</t>
  </si>
  <si>
    <t>Solvent Cleaning</t>
  </si>
  <si>
    <t>BAC 5751</t>
  </si>
  <si>
    <t>General Cleaning-Non Etching-Method I</t>
  </si>
  <si>
    <t>BAC 5765</t>
  </si>
  <si>
    <t>Cleaning &amp; Deoxidizing - Aluminum</t>
  </si>
  <si>
    <t>BAC 5786</t>
  </si>
  <si>
    <t>Etch Cleaning of Aluminum Alloys</t>
  </si>
  <si>
    <t>BAC 5837</t>
  </si>
  <si>
    <t>Preparing Exterior Plastic Surfaces for</t>
  </si>
  <si>
    <t>BAC 5845</t>
  </si>
  <si>
    <t>BAC 5877</t>
  </si>
  <si>
    <t>BAC 5882</t>
  </si>
  <si>
    <t>BAC 5969</t>
  </si>
  <si>
    <t>Electrical Discharge Machining</t>
  </si>
  <si>
    <t>BAC 5982</t>
  </si>
  <si>
    <t>Laser Cutting of Metal</t>
  </si>
  <si>
    <t>BAC D2097</t>
  </si>
  <si>
    <t>Surface Texture(US Customary &amp; Metric)</t>
  </si>
  <si>
    <t>BSS 7040</t>
  </si>
  <si>
    <t>400A</t>
  </si>
  <si>
    <t>Radiologic Inspection/Radiography (film)</t>
  </si>
  <si>
    <t>BSS 7055</t>
  </si>
  <si>
    <t>431A</t>
  </si>
  <si>
    <t>IF635</t>
  </si>
  <si>
    <t>BAC 5004-1</t>
  </si>
  <si>
    <t>Solid Rivet Installation</t>
  </si>
  <si>
    <t>B.S.L METAL PRODUCTS LTD, PETACH TIQUA, ISRAEL</t>
  </si>
  <si>
    <t>AVCO-SYSTEM INTEGRATION LTD, YAVNE, ISRAEL</t>
  </si>
  <si>
    <t>MECHANO-DEEN LTD, PETACH TIKVA, ISRAEL</t>
  </si>
  <si>
    <r>
      <t>28.</t>
    </r>
    <r>
      <rPr>
        <b/>
        <u/>
        <sz val="10"/>
        <rFont val="Arial"/>
        <family val="2"/>
        <charset val="177"/>
      </rPr>
      <t xml:space="preserve">  Remarks:</t>
    </r>
    <r>
      <rPr>
        <b/>
        <sz val="10"/>
        <rFont val="Arial"/>
        <family val="2"/>
        <charset val="177"/>
      </rPr>
      <t xml:space="preserve">                          </t>
    </r>
    <r>
      <rPr>
        <sz val="10"/>
        <rFont val="Arial"/>
        <family val="2"/>
        <charset val="177"/>
      </rPr>
      <t>FAI Report №:</t>
    </r>
  </si>
  <si>
    <t>Supp. IAI</t>
  </si>
  <si>
    <t>Proc. Co</t>
  </si>
  <si>
    <t>Supp. B Co</t>
  </si>
  <si>
    <t>Special process</t>
  </si>
  <si>
    <t>Bolt &amp; Nut Installation in Composite Str</t>
  </si>
  <si>
    <t>Temper Inspection of Non-Ferrous Alloys</t>
  </si>
  <si>
    <t>IY093</t>
  </si>
  <si>
    <t>BAC 5063-4</t>
  </si>
  <si>
    <t>Blind Fasteners Installation</t>
  </si>
  <si>
    <t>Spetial Processes List</t>
  </si>
  <si>
    <t>Non-Spetial Processes List</t>
  </si>
  <si>
    <t>BAC NO</t>
  </si>
  <si>
    <t>Suppl Name</t>
  </si>
  <si>
    <t>Proc Desc</t>
  </si>
  <si>
    <t>EVYG ADVANCED TECHNOLOGIES LTD, BARKAN, ISRAEL</t>
  </si>
  <si>
    <t>CQ305</t>
  </si>
  <si>
    <t>Cleaning Descaling of Titanium.</t>
  </si>
  <si>
    <t>BAC 5632 CL1</t>
  </si>
  <si>
    <t>BAC 5632 CL5</t>
  </si>
  <si>
    <t>BAC 5709 CL3</t>
  </si>
  <si>
    <t>BAC 5753 M1</t>
  </si>
  <si>
    <t>4A. IAI Supplier Code</t>
  </si>
  <si>
    <t>Suppliers Codes</t>
  </si>
  <si>
    <t>Manufacturer IAI Supplier Code</t>
  </si>
  <si>
    <r>
      <t>IAI P.O № and Line Item</t>
    </r>
    <r>
      <rPr>
        <sz val="8"/>
        <rFont val="Arial"/>
        <family val="2"/>
        <charset val="177"/>
      </rPr>
      <t xml:space="preserve">  </t>
    </r>
  </si>
  <si>
    <t>*Special Process - First 5 Lines.</t>
  </si>
  <si>
    <t>Part Weight</t>
  </si>
  <si>
    <t>4. Organization</t>
  </si>
  <si>
    <t>15. Raw Material Manufacturer</t>
  </si>
  <si>
    <r>
      <t xml:space="preserve">16A. </t>
    </r>
    <r>
      <rPr>
        <b/>
        <sz val="7"/>
        <rFont val="Arial Narrow"/>
        <family val="2"/>
        <charset val="177"/>
      </rPr>
      <t>Grain Direct. Ver</t>
    </r>
    <r>
      <rPr>
        <b/>
        <sz val="7"/>
        <rFont val="Arial"/>
        <family val="2"/>
        <charset val="177"/>
      </rPr>
      <t>.</t>
    </r>
  </si>
  <si>
    <t>17B. Qty Tested</t>
  </si>
  <si>
    <t>Hardnes.</t>
  </si>
  <si>
    <t>3. Div. &amp; Certificate Ref. №.</t>
  </si>
  <si>
    <t>5.  Shipping Document</t>
  </si>
  <si>
    <t>6. Item</t>
  </si>
  <si>
    <t>8. P.O. Part №.</t>
  </si>
  <si>
    <t>12. Status / Work</t>
  </si>
  <si>
    <t>*Special Process first 5 lines</t>
  </si>
  <si>
    <r>
      <t>27.</t>
    </r>
    <r>
      <rPr>
        <sz val="7"/>
        <rFont val="Arial"/>
        <family val="2"/>
        <charset val="177"/>
      </rPr>
      <t xml:space="preserve"> Project</t>
    </r>
  </si>
  <si>
    <t xml:space="preserve">Customer's P.O № and Line Item  </t>
  </si>
  <si>
    <r>
      <t>28.</t>
    </r>
    <r>
      <rPr>
        <u/>
        <sz val="10"/>
        <rFont val="Arial"/>
        <family val="2"/>
        <charset val="177"/>
      </rPr>
      <t xml:space="preserve"> Remarks:</t>
    </r>
    <r>
      <rPr>
        <sz val="10"/>
        <rFont val="Arial"/>
        <family val="2"/>
        <charset val="177"/>
      </rPr>
      <t xml:space="preserve"> FAI Report № –</t>
    </r>
  </si>
  <si>
    <t>BAC 5063-3</t>
  </si>
  <si>
    <t>Blind Fastener Installation in Composit</t>
  </si>
  <si>
    <t>I3470</t>
  </si>
  <si>
    <t>KANFIT LTD, MIGDAL HAEMEK, ISRAEL</t>
  </si>
  <si>
    <t>H.R. GIVON LTD, KIRYAT BIALIK, ISRAEL</t>
  </si>
  <si>
    <t>BAC 5730-2</t>
  </si>
  <si>
    <t>Shot Peening - Self Contained</t>
  </si>
  <si>
    <t>Cleaning Descaling of Titanium - Metod II Only</t>
  </si>
  <si>
    <t>*</t>
  </si>
  <si>
    <t>MAGNETIC &amp; PENETRANT SVCS INC</t>
  </si>
  <si>
    <t>EXOTIC TOOL WELDING INC</t>
  </si>
  <si>
    <t>C4045</t>
  </si>
  <si>
    <t>Omada International - Sumner Division</t>
  </si>
  <si>
    <t>BAC 5058</t>
  </si>
  <si>
    <t>Riveting in titanium</t>
  </si>
  <si>
    <t>We hereby acknowledges that the parts and/or materials being shipped under this order are intended for use under Boeing's Federal Aviation Administration (FAA) issued Production Certificate 700 and no articles (or constituent parts thereof) or the accompanying paperwork (e.g., packages, shippers, etc.) contain any Federal Aviation Administration- Parts Manufacturer Approval (FAA-PMA) markings.</t>
  </si>
  <si>
    <r>
      <rPr>
        <b/>
        <sz val="12"/>
        <rFont val="Arial"/>
        <family val="2"/>
      </rPr>
      <t>IAI Delegate</t>
    </r>
    <r>
      <rPr>
        <sz val="10"/>
        <rFont val="Arial"/>
        <family val="2"/>
        <charset val="177"/>
      </rPr>
      <t xml:space="preserve">
</t>
    </r>
    <r>
      <rPr>
        <sz val="9"/>
        <rFont val="Arial"/>
        <family val="2"/>
      </rPr>
      <t>Page 1 Of 1</t>
    </r>
  </si>
  <si>
    <t>Suppliers List</t>
  </si>
  <si>
    <t>Process Code List</t>
  </si>
  <si>
    <t>Company's
 Logo</t>
  </si>
  <si>
    <t>Part Weight:</t>
  </si>
  <si>
    <t>29.  MRB/ EPD-(Add status &amp; serial №.)</t>
  </si>
  <si>
    <t>MRB/ EPD No.</t>
  </si>
  <si>
    <t>5A. COC Number</t>
  </si>
  <si>
    <t>5. Shipping Document</t>
  </si>
  <si>
    <t>Rev New                                                       382.10.07-004                          ( 04.19 ) Ref to QMP 382.10.08</t>
  </si>
  <si>
    <t xml:space="preserve">Rev New                                                       382.10.07-004                          ( 04.19 )                                                 Ref to QMP 382.10.07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</si>
</sst>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d\-mmm\-yy;@"/>
    <numFmt numFmtId="165" formatCode="d\ mmm\ yy;@"/>
    <numFmt numFmtId="166" formatCode="dd\-mmm\-yy;@"/>
    <numFmt numFmtId="167" formatCode="[$-1010409]d\ mmm\ yy;@"/>
    <numFmt numFmtId="168" formatCode="[$-409]d\-mmm\-yyyy;@"/>
  </numFmts>
  <fonts count="67">
    <font>
      <sz val="10"/>
      <name val="Arial"/>
      <family val="2"/>
      <charset val="177"/>
    </font>
    <font>
      <i/>
      <sz val="9"/>
      <name val="Arial"/>
      <family val="2"/>
    </font>
    <font>
      <b/>
      <sz val="10"/>
      <name val="Arial"/>
      <family val="2"/>
      <charset val="177"/>
    </font>
    <font>
      <b/>
      <sz val="11"/>
      <name val="Arial"/>
      <family val="2"/>
      <charset val="177"/>
    </font>
    <font>
      <b/>
      <i/>
      <sz val="11"/>
      <name val="Arial"/>
      <family val="2"/>
      <charset val="177"/>
    </font>
    <font>
      <sz val="9"/>
      <name val="Arial"/>
      <family val="2"/>
      <charset val="177"/>
    </font>
    <font>
      <b/>
      <i/>
      <sz val="9"/>
      <color indexed="12"/>
      <name val="Arial"/>
      <family val="2"/>
      <charset val="177"/>
    </font>
    <font>
      <b/>
      <i/>
      <sz val="9"/>
      <name val="Arial"/>
      <family val="2"/>
      <charset val="177"/>
    </font>
    <font>
      <i/>
      <u/>
      <sz val="9"/>
      <name val="Arial"/>
      <family val="2"/>
      <charset val="177"/>
    </font>
    <font>
      <b/>
      <sz val="14"/>
      <name val="Arial"/>
      <family val="2"/>
    </font>
    <font>
      <i/>
      <vertAlign val="superscript"/>
      <sz val="9"/>
      <name val="Arial"/>
      <family val="2"/>
      <charset val="177"/>
    </font>
    <font>
      <b/>
      <sz val="12"/>
      <name val="Arial"/>
      <family val="2"/>
    </font>
    <font>
      <sz val="8"/>
      <name val="Arial"/>
      <family val="2"/>
      <charset val="177"/>
    </font>
    <font>
      <sz val="14"/>
      <name val="Arial"/>
      <family val="2"/>
    </font>
    <font>
      <b/>
      <sz val="18"/>
      <name val="Times New Roman"/>
      <family val="1"/>
      <charset val="177"/>
    </font>
    <font>
      <sz val="6"/>
      <name val="Arial"/>
      <family val="2"/>
    </font>
    <font>
      <b/>
      <sz val="7"/>
      <name val="Arial"/>
      <family val="2"/>
      <charset val="177"/>
    </font>
    <font>
      <sz val="12"/>
      <name val="Arial"/>
      <family val="2"/>
      <charset val="177"/>
    </font>
    <font>
      <b/>
      <sz val="6"/>
      <name val="Arial"/>
      <family val="2"/>
      <charset val="177"/>
    </font>
    <font>
      <sz val="7"/>
      <name val="Arial"/>
      <family val="2"/>
      <charset val="177"/>
    </font>
    <font>
      <sz val="6.5"/>
      <name val="Arial"/>
      <family val="2"/>
      <charset val="177"/>
    </font>
    <font>
      <b/>
      <sz val="6.7"/>
      <name val="Arial"/>
      <family val="2"/>
      <charset val="177"/>
    </font>
    <font>
      <b/>
      <sz val="7"/>
      <name val="Arial Narrow"/>
      <family val="2"/>
      <charset val="177"/>
    </font>
    <font>
      <b/>
      <sz val="6.5"/>
      <name val="Arial"/>
      <family val="2"/>
      <charset val="177"/>
    </font>
    <font>
      <sz val="9"/>
      <name val="Arial Narrow"/>
      <family val="2"/>
      <charset val="177"/>
    </font>
    <font>
      <b/>
      <u/>
      <sz val="8"/>
      <name val="Arial"/>
      <family val="2"/>
      <charset val="177"/>
    </font>
    <font>
      <b/>
      <u/>
      <sz val="10"/>
      <name val="Arial"/>
      <family val="2"/>
      <charset val="177"/>
    </font>
    <font>
      <b/>
      <sz val="8"/>
      <name val="Arial"/>
      <family val="2"/>
      <charset val="177"/>
    </font>
    <font>
      <sz val="11"/>
      <name val="Arial"/>
      <family val="2"/>
      <charset val="177"/>
    </font>
    <font>
      <b/>
      <sz val="9"/>
      <name val="Arial"/>
      <family val="2"/>
      <charset val="177"/>
    </font>
    <font>
      <b/>
      <sz val="14"/>
      <name val="Courier New"/>
      <family val="3"/>
      <charset val="177"/>
    </font>
    <font>
      <b/>
      <sz val="16"/>
      <name val="Courier New"/>
      <family val="3"/>
      <charset val="177"/>
    </font>
    <font>
      <sz val="10"/>
      <name val="Times New Roman"/>
      <family val="1"/>
    </font>
    <font>
      <sz val="8"/>
      <name val="Times New Roman"/>
      <family val="1"/>
    </font>
    <font>
      <b/>
      <sz val="9"/>
      <name val="Times New Roman"/>
      <family val="1"/>
      <charset val="177"/>
    </font>
    <font>
      <u/>
      <sz val="6"/>
      <name val="Arial"/>
      <family val="2"/>
      <charset val="177"/>
    </font>
    <font>
      <u/>
      <sz val="10"/>
      <name val="Arial"/>
      <family val="2"/>
      <charset val="177"/>
    </font>
    <font>
      <sz val="9"/>
      <name val="Times New Roman"/>
      <family val="1"/>
    </font>
    <font>
      <i/>
      <sz val="5"/>
      <name val="Arial"/>
      <family val="2"/>
      <charset val="177"/>
    </font>
    <font>
      <b/>
      <sz val="14"/>
      <name val="Times New Roman"/>
      <family val="1"/>
      <charset val="177"/>
    </font>
    <font>
      <b/>
      <sz val="12"/>
      <name val="Times New Roman"/>
      <family val="1"/>
    </font>
    <font>
      <b/>
      <sz val="10"/>
      <name val="Times New Roman"/>
      <family val="1"/>
      <charset val="177"/>
    </font>
    <font>
      <u/>
      <sz val="10"/>
      <color indexed="14"/>
      <name val="MS Sans Serif"/>
      <family val="2"/>
      <charset val="177"/>
    </font>
    <font>
      <u/>
      <sz val="10"/>
      <color indexed="12"/>
      <name val="MS Sans Serif"/>
      <family val="2"/>
      <charset val="177"/>
    </font>
    <font>
      <sz val="14"/>
      <name val="Arial Black"/>
      <family val="2"/>
    </font>
    <font>
      <sz val="11"/>
      <color rgb="FFFA7D00"/>
      <name val="Arial"/>
      <family val="2"/>
      <charset val="177"/>
    </font>
    <font>
      <b/>
      <sz val="11"/>
      <color theme="0"/>
      <name val="Arial"/>
      <family val="2"/>
      <charset val="177"/>
    </font>
    <font>
      <sz val="11"/>
      <color rgb="FF9C0006"/>
      <name val="Arial"/>
      <family val="2"/>
      <charset val="177"/>
    </font>
    <font>
      <sz val="11"/>
      <color rgb="FF3F3F76"/>
      <name val="Arial"/>
      <family val="2"/>
      <charset val="177"/>
    </font>
    <font>
      <b/>
      <sz val="11"/>
      <color rgb="FF3F3F3F"/>
      <name val="Arial"/>
      <family val="2"/>
      <charset val="177"/>
    </font>
    <font>
      <b/>
      <sz val="11"/>
      <color theme="1"/>
      <name val="Arial"/>
      <family val="2"/>
      <charset val="177"/>
    </font>
    <font>
      <sz val="11"/>
      <color rgb="FF9C6500"/>
      <name val="Arial"/>
      <family val="2"/>
      <charset val="177"/>
    </font>
    <font>
      <b/>
      <sz val="11"/>
      <color theme="3"/>
      <name val="Arial"/>
      <family val="2"/>
      <charset val="177"/>
    </font>
    <font>
      <b/>
      <sz val="13"/>
      <color theme="3"/>
      <name val="Arial"/>
      <family val="2"/>
      <charset val="177"/>
    </font>
    <font>
      <b/>
      <sz val="15"/>
      <color theme="3"/>
      <name val="Arial"/>
      <family val="2"/>
      <charset val="177"/>
    </font>
    <font>
      <b/>
      <sz val="18"/>
      <color theme="3"/>
      <name val="Times New Roman"/>
      <family val="2"/>
      <charset val="177"/>
    </font>
    <font>
      <i/>
      <sz val="11"/>
      <color rgb="FF7F7F7F"/>
      <name val="Arial"/>
      <family val="2"/>
      <charset val="177"/>
    </font>
    <font>
      <sz val="11"/>
      <color rgb="FFFF0000"/>
      <name val="Arial"/>
      <family val="2"/>
      <charset val="177"/>
    </font>
    <font>
      <sz val="11"/>
      <color rgb="FF006100"/>
      <name val="Arial"/>
      <family val="2"/>
      <charset val="177"/>
    </font>
    <font>
      <b/>
      <sz val="11"/>
      <color rgb="FFFA7D00"/>
      <name val="Arial"/>
      <family val="2"/>
      <charset val="177"/>
    </font>
    <font>
      <sz val="11"/>
      <color theme="0"/>
      <name val="Arial"/>
      <family val="2"/>
      <charset val="177"/>
    </font>
    <font>
      <sz val="11"/>
      <color theme="1"/>
      <name val="Arial"/>
      <family val="2"/>
      <charset val="177"/>
    </font>
    <font>
      <sz val="10"/>
      <name val="Arial"/>
      <family val="2"/>
      <charset val="177"/>
    </font>
    <font>
      <i/>
      <sz val="9"/>
      <name val="Arial"/>
      <family val="2"/>
      <charset val="177"/>
    </font>
    <font>
      <sz val="6"/>
      <name val="Arial"/>
      <family val="2"/>
      <charset val="177"/>
    </font>
    <font>
      <sz val="9"/>
      <name val="Arial"/>
      <family val="2"/>
    </font>
    <font>
      <sz val="10"/>
      <color rgb="FF000000"/>
      <name val="Arial"/>
      <family val="2"/>
    </font>
  </fonts>
  <fills count="4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indexed="11"/>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5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indexed="11"/>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3"/>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s>
  <borders count="16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medium">
        <color indexed="8"/>
      </left>
      <right style="thin">
        <color indexed="8"/>
      </right>
      <top/>
      <bottom/>
      <diagonal/>
    </border>
    <border>
      <left style="thin">
        <color indexed="8"/>
      </left>
      <right/>
      <top/>
      <bottom style="hair">
        <color indexed="8"/>
      </bottom>
      <diagonal/>
    </border>
    <border>
      <left style="hair">
        <color indexed="8"/>
      </left>
      <right/>
      <top/>
      <bottom style="hair">
        <color indexed="8"/>
      </bottom>
      <diagonal/>
    </border>
    <border>
      <left/>
      <right style="medium">
        <color indexed="8"/>
      </right>
      <top/>
      <bottom style="hair">
        <color indexed="8"/>
      </bottom>
      <diagonal/>
    </border>
    <border>
      <left style="thin">
        <color indexed="8"/>
      </left>
      <right/>
      <top style="hair">
        <color indexed="8"/>
      </top>
      <bottom style="double">
        <color indexed="8"/>
      </bottom>
      <diagonal/>
    </border>
    <border>
      <left style="hair">
        <color indexed="8"/>
      </left>
      <right/>
      <top style="hair">
        <color indexed="8"/>
      </top>
      <bottom style="double">
        <color indexed="8"/>
      </bottom>
      <diagonal/>
    </border>
    <border>
      <left/>
      <right style="medium">
        <color indexed="8"/>
      </right>
      <top style="hair">
        <color indexed="8"/>
      </top>
      <bottom style="double">
        <color indexed="8"/>
      </bottom>
      <diagonal/>
    </border>
    <border>
      <left style="thin">
        <color indexed="8"/>
      </left>
      <right style="thin">
        <color indexed="8"/>
      </right>
      <top style="double">
        <color indexed="8"/>
      </top>
      <bottom style="thin">
        <color indexed="8"/>
      </bottom>
      <diagonal/>
    </border>
    <border>
      <left style="hair">
        <color indexed="8"/>
      </left>
      <right/>
      <top style="double">
        <color indexed="8"/>
      </top>
      <bottom style="hair">
        <color indexed="8"/>
      </bottom>
      <diagonal/>
    </border>
    <border>
      <left/>
      <right style="double">
        <color indexed="8"/>
      </right>
      <top style="double">
        <color indexed="8"/>
      </top>
      <bottom style="hair">
        <color indexed="8"/>
      </bottom>
      <diagonal/>
    </border>
    <border>
      <left/>
      <right style="double">
        <color indexed="8"/>
      </right>
      <top style="hair">
        <color indexed="8"/>
      </top>
      <bottom style="double">
        <color indexed="8"/>
      </bottom>
      <diagonal/>
    </border>
    <border>
      <left/>
      <right/>
      <top/>
      <bottom style="medium">
        <color indexed="8"/>
      </bottom>
      <diagonal/>
    </border>
    <border>
      <left style="hair">
        <color indexed="8"/>
      </left>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double">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right/>
      <top style="thin">
        <color indexed="8"/>
      </top>
      <bottom/>
      <diagonal/>
    </border>
    <border>
      <left style="medium">
        <color indexed="8"/>
      </left>
      <right/>
      <top/>
      <bottom/>
      <diagonal/>
    </border>
    <border>
      <left style="medium">
        <color indexed="8"/>
      </left>
      <right/>
      <top/>
      <bottom style="thin">
        <color indexed="8"/>
      </bottom>
      <diagonal/>
    </border>
    <border>
      <left/>
      <right/>
      <top/>
      <bottom style="hair">
        <color indexed="8"/>
      </bottom>
      <diagonal/>
    </border>
    <border>
      <left style="thin">
        <color auto="1"/>
      </left>
      <right style="thin">
        <color auto="1"/>
      </right>
      <top style="thin">
        <color auto="1"/>
      </top>
      <bottom style="thin">
        <color auto="1"/>
      </bottom>
      <diagonal/>
    </border>
    <border>
      <left style="hair">
        <color indexed="8"/>
      </left>
      <right style="hair">
        <color indexed="8"/>
      </right>
      <top/>
      <bottom style="hair">
        <color indexed="8"/>
      </bottom>
      <diagonal/>
    </border>
    <border>
      <left style="medium">
        <color auto="1"/>
      </left>
      <right style="thin">
        <color indexed="8"/>
      </right>
      <top style="thin">
        <color indexed="8"/>
      </top>
      <bottom/>
      <diagonal/>
    </border>
    <border>
      <left/>
      <right style="medium">
        <color auto="1"/>
      </right>
      <top/>
      <bottom style="thin">
        <color indexed="8"/>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indexed="8"/>
      </right>
      <top style="medium">
        <color auto="1"/>
      </top>
      <bottom/>
      <diagonal/>
    </border>
    <border>
      <left style="medium">
        <color indexed="8"/>
      </left>
      <right style="medium">
        <color indexed="8"/>
      </right>
      <top style="medium">
        <color auto="1"/>
      </top>
      <bottom/>
      <diagonal/>
    </border>
    <border>
      <left style="medium">
        <color indexed="8"/>
      </left>
      <right style="medium">
        <color auto="1"/>
      </right>
      <top style="medium">
        <color auto="1"/>
      </top>
      <bottom/>
      <diagonal/>
    </border>
    <border>
      <left style="medium">
        <color auto="1"/>
      </left>
      <right style="medium">
        <color indexed="8"/>
      </right>
      <top/>
      <bottom style="medium">
        <color auto="1"/>
      </bottom>
      <diagonal/>
    </border>
    <border>
      <left style="medium">
        <color indexed="8"/>
      </left>
      <right style="medium">
        <color indexed="8"/>
      </right>
      <top/>
      <bottom style="medium">
        <color auto="1"/>
      </bottom>
      <diagonal/>
    </border>
    <border>
      <left style="medium">
        <color indexed="8"/>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bottom/>
      <diagonal/>
    </border>
    <border>
      <left style="thin">
        <color indexed="8"/>
      </left>
      <right style="medium">
        <color indexed="8"/>
      </right>
      <top style="double">
        <color indexed="8"/>
      </top>
      <bottom style="thin">
        <color indexed="8"/>
      </bottom>
      <diagonal/>
    </border>
    <border>
      <left/>
      <right/>
      <top style="hair">
        <color indexed="8"/>
      </top>
      <bottom style="double">
        <color indexed="8"/>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right style="thin">
        <color indexed="8"/>
      </right>
      <top/>
      <bottom style="double">
        <color indexed="8"/>
      </bottom>
      <diagonal/>
    </border>
    <border>
      <left style="thin">
        <color indexed="8"/>
      </left>
      <right style="medium">
        <color indexed="8"/>
      </right>
      <top style="thin">
        <color indexed="8"/>
      </top>
      <bottom style="thin">
        <color indexed="8"/>
      </bottom>
      <diagonal/>
    </border>
    <border>
      <left style="hair">
        <color indexed="8"/>
      </left>
      <right style="medium">
        <color indexed="8"/>
      </right>
      <top style="thin">
        <color indexed="8"/>
      </top>
      <bottom/>
      <diagonal/>
    </border>
    <border>
      <left style="medium">
        <color indexed="8"/>
      </left>
      <right style="thin">
        <color indexed="8"/>
      </right>
      <top style="double">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style="double">
        <color indexed="8"/>
      </bottom>
      <diagonal/>
    </border>
    <border>
      <left/>
      <right style="medium">
        <color indexed="8"/>
      </right>
      <top style="double">
        <color indexed="8"/>
      </top>
      <bottom style="double">
        <color indexed="8"/>
      </bottom>
      <diagonal/>
    </border>
    <border>
      <left style="double">
        <color indexed="8"/>
      </left>
      <right/>
      <top style="double">
        <color indexed="8"/>
      </top>
      <bottom style="double">
        <color indexed="8"/>
      </bottom>
      <diagonal/>
    </border>
    <border>
      <left style="hair">
        <color indexed="8"/>
      </left>
      <right/>
      <top style="double">
        <color indexed="8"/>
      </top>
      <bottom/>
      <diagonal/>
    </border>
    <border>
      <left/>
      <right/>
      <top style="double">
        <color indexed="8"/>
      </top>
      <bottom/>
      <diagonal/>
    </border>
    <border>
      <left/>
      <right style="hair">
        <color indexed="8"/>
      </right>
      <top style="double">
        <color indexed="8"/>
      </top>
      <bottom/>
      <diagonal/>
    </border>
    <border>
      <left style="hair">
        <color indexed="8"/>
      </left>
      <right/>
      <top/>
      <bottom style="double">
        <color indexed="8"/>
      </bottom>
      <diagonal/>
    </border>
    <border>
      <left/>
      <right/>
      <top/>
      <bottom style="double">
        <color indexed="8"/>
      </bottom>
      <diagonal/>
    </border>
    <border>
      <left/>
      <right style="hair">
        <color indexed="8"/>
      </right>
      <top/>
      <bottom style="double">
        <color indexed="8"/>
      </bottom>
      <diagonal/>
    </border>
    <border>
      <left style="thin">
        <color auto="1"/>
      </left>
      <right style="medium">
        <color auto="1"/>
      </right>
      <top style="thin">
        <color auto="1"/>
      </top>
      <bottom style="thin">
        <color auto="1"/>
      </bottom>
      <diagonal/>
    </border>
    <border>
      <left style="thin">
        <color indexed="8"/>
      </left>
      <right style="medium">
        <color indexed="8"/>
      </right>
      <top/>
      <bottom style="thin">
        <color indexed="8"/>
      </bottom>
      <diagonal/>
    </border>
    <border>
      <left style="medium">
        <color indexed="8"/>
      </left>
      <right/>
      <top style="double">
        <color indexed="8"/>
      </top>
      <bottom/>
      <diagonal/>
    </border>
    <border>
      <left style="double">
        <color indexed="8"/>
      </left>
      <right style="medium">
        <color indexed="8"/>
      </right>
      <top style="double">
        <color indexed="8"/>
      </top>
      <bottom/>
      <diagonal/>
    </border>
    <border>
      <left style="medium">
        <color indexed="8"/>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thin">
        <color indexed="8"/>
      </top>
      <bottom style="double">
        <color indexed="8"/>
      </bottom>
      <diagonal/>
    </border>
    <border>
      <left/>
      <right style="double">
        <color indexed="8"/>
      </right>
      <top/>
      <bottom/>
      <diagonal/>
    </border>
    <border>
      <left style="double">
        <color indexed="8"/>
      </left>
      <right style="thin">
        <color indexed="8"/>
      </right>
      <top/>
      <bottom style="thin">
        <color indexed="8"/>
      </bottom>
      <diagonal/>
    </border>
    <border>
      <left style="double">
        <color auto="1"/>
      </left>
      <right style="thin">
        <color auto="1"/>
      </right>
      <top style="thin">
        <color auto="1"/>
      </top>
      <bottom style="thin">
        <color auto="1"/>
      </bottom>
      <diagonal/>
    </border>
    <border>
      <left style="thin">
        <color indexed="8"/>
      </left>
      <right style="thin">
        <color indexed="8"/>
      </right>
      <top style="thin">
        <color indexed="8"/>
      </top>
      <bottom style="double">
        <color indexed="8"/>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bottom/>
      <diagonal/>
    </border>
    <border>
      <left style="medium">
        <color indexed="8"/>
      </left>
      <right style="medium">
        <color indexed="8"/>
      </right>
      <top style="double">
        <color indexed="8"/>
      </top>
      <bottom/>
      <diagonal/>
    </border>
    <border>
      <left/>
      <right style="medium">
        <color indexed="8"/>
      </right>
      <top/>
      <bottom style="medium">
        <color indexed="8"/>
      </bottom>
      <diagonal/>
    </border>
    <border>
      <left/>
      <right/>
      <top style="medium">
        <color indexed="8"/>
      </top>
      <bottom/>
      <diagonal/>
    </border>
    <border>
      <left style="medium">
        <color indexed="8"/>
      </left>
      <right/>
      <top/>
      <bottom style="medium">
        <color indexed="8"/>
      </bottom>
      <diagonal/>
    </border>
    <border>
      <left/>
      <right style="double">
        <color indexed="8"/>
      </right>
      <top style="double">
        <color indexed="8"/>
      </top>
      <bottom/>
      <diagonal/>
    </border>
    <border>
      <left/>
      <right/>
      <top/>
      <bottom style="thin">
        <color auto="1"/>
      </bottom>
      <diagonal/>
    </border>
    <border>
      <left/>
      <right style="double">
        <color indexed="8"/>
      </right>
      <top/>
      <bottom style="thin">
        <color auto="1"/>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thin">
        <color indexed="8"/>
      </left>
      <right style="medium">
        <color indexed="8"/>
      </right>
      <top style="thin">
        <color indexed="8"/>
      </top>
      <bottom/>
      <diagonal/>
    </border>
    <border>
      <left style="thin">
        <color indexed="8"/>
      </left>
      <right style="medium">
        <color auto="1"/>
      </right>
      <top style="thin">
        <color indexed="8"/>
      </top>
      <bottom/>
      <diagonal/>
    </border>
    <border>
      <left style="medium">
        <color auto="1"/>
      </left>
      <right style="thin">
        <color indexed="8"/>
      </right>
      <top/>
      <bottom/>
      <diagonal/>
    </border>
    <border>
      <left style="medium">
        <color auto="1"/>
      </left>
      <right/>
      <top style="medium">
        <color auto="1"/>
      </top>
      <bottom style="thin">
        <color indexed="8"/>
      </bottom>
      <diagonal/>
    </border>
    <border>
      <left style="medium">
        <color indexed="8"/>
      </left>
      <right/>
      <top style="medium">
        <color auto="1"/>
      </top>
      <bottom style="thin">
        <color indexed="8"/>
      </bottom>
      <diagonal/>
    </border>
    <border>
      <left style="medium">
        <color auto="1"/>
      </left>
      <right/>
      <top style="medium">
        <color indexed="8"/>
      </top>
      <bottom style="thin">
        <color indexed="8"/>
      </bottom>
      <diagonal/>
    </border>
    <border>
      <left style="medium">
        <color indexed="8"/>
      </left>
      <right/>
      <top style="medium">
        <color indexed="8"/>
      </top>
      <bottom style="thin">
        <color indexed="8"/>
      </bottom>
      <diagonal/>
    </border>
    <border>
      <left/>
      <right style="thin">
        <color indexed="8"/>
      </right>
      <top style="medium">
        <color auto="1"/>
      </top>
      <bottom style="thin">
        <color indexed="8"/>
      </bottom>
      <diagonal/>
    </border>
    <border>
      <left/>
      <right style="thin">
        <color indexed="8"/>
      </right>
      <top style="medium">
        <color indexed="8"/>
      </top>
      <bottom style="thin">
        <color indexed="8"/>
      </bottom>
      <diagonal/>
    </border>
    <border>
      <left/>
      <right style="medium">
        <color indexed="8"/>
      </right>
      <top style="medium">
        <color auto="1"/>
      </top>
      <bottom/>
      <diagonal/>
    </border>
    <border>
      <left style="medium">
        <color auto="1"/>
      </left>
      <right/>
      <top/>
      <bottom/>
      <diagonal/>
    </border>
    <border>
      <left style="thin">
        <color indexed="8"/>
      </left>
      <right style="medium">
        <color auto="1"/>
      </right>
      <top/>
      <bottom/>
      <diagonal/>
    </border>
    <border>
      <left style="hair">
        <color indexed="8"/>
      </left>
      <right/>
      <top/>
      <bottom style="thin">
        <color indexed="8"/>
      </bottom>
      <diagonal/>
    </border>
    <border>
      <left style="medium">
        <color auto="1"/>
      </left>
      <right style="thin">
        <color auto="1"/>
      </right>
      <top style="thin">
        <color auto="1"/>
      </top>
      <bottom style="thin">
        <color auto="1"/>
      </bottom>
      <diagonal/>
    </border>
    <border>
      <left style="hair">
        <color indexed="8"/>
      </left>
      <right style="medium">
        <color indexed="8"/>
      </right>
      <top/>
      <bottom style="double">
        <color indexed="8"/>
      </bottom>
      <diagonal/>
    </border>
    <border>
      <left style="hair">
        <color indexed="8"/>
      </left>
      <right style="medium">
        <color auto="1"/>
      </right>
      <top/>
      <bottom style="double">
        <color indexed="8"/>
      </bottom>
      <diagonal/>
    </border>
    <border>
      <left style="hair">
        <color indexed="8"/>
      </left>
      <right style="medium">
        <color indexed="8"/>
      </right>
      <top style="double">
        <color indexed="8"/>
      </top>
      <bottom style="double">
        <color indexed="8"/>
      </bottom>
      <diagonal/>
    </border>
    <border>
      <left style="hair">
        <color indexed="8"/>
      </left>
      <right style="medium">
        <color auto="1"/>
      </right>
      <top style="double">
        <color indexed="8"/>
      </top>
      <bottom style="double">
        <color indexed="8"/>
      </bottom>
      <diagonal/>
    </border>
    <border>
      <left style="hair">
        <color indexed="8"/>
      </left>
      <right style="thin">
        <color indexed="8"/>
      </right>
      <top/>
      <bottom style="double">
        <color indexed="8"/>
      </bottom>
      <diagonal/>
    </border>
    <border>
      <left style="hair">
        <color indexed="8"/>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style="medium">
        <color auto="1"/>
      </left>
      <right/>
      <top style="double">
        <color indexed="8"/>
      </top>
      <bottom/>
      <diagonal/>
    </border>
    <border>
      <left style="double">
        <color indexed="8"/>
      </left>
      <right style="medium">
        <color indexed="8"/>
      </right>
      <top/>
      <bottom/>
      <diagonal/>
    </border>
    <border>
      <left style="double">
        <color indexed="8"/>
      </left>
      <right style="medium">
        <color auto="1"/>
      </right>
      <top/>
      <bottom/>
      <diagonal/>
    </border>
    <border>
      <left style="thin">
        <color indexed="8"/>
      </left>
      <right style="medium">
        <color auto="1"/>
      </right>
      <top style="thin">
        <color indexed="8"/>
      </top>
      <bottom style="thin">
        <color indexed="8"/>
      </bottom>
      <diagonal/>
    </border>
    <border>
      <left style="medium">
        <color auto="1"/>
      </left>
      <right/>
      <top/>
      <bottom style="double">
        <color indexed="8"/>
      </bottom>
      <diagonal/>
    </border>
    <border>
      <left style="medium">
        <color indexed="8"/>
      </left>
      <right/>
      <top/>
      <bottom style="double">
        <color indexed="8"/>
      </bottom>
      <diagonal/>
    </border>
    <border>
      <left style="medium">
        <color auto="1"/>
      </left>
      <right/>
      <top style="thin">
        <color indexed="8"/>
      </top>
      <bottom style="double">
        <color indexed="8"/>
      </bottom>
      <diagonal/>
    </border>
    <border>
      <left style="double">
        <color indexed="8"/>
      </left>
      <right style="hair">
        <color indexed="8"/>
      </right>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bottom style="double">
        <color indexed="8"/>
      </bottom>
      <diagonal/>
    </border>
    <border>
      <left style="hair">
        <color indexed="8"/>
      </left>
      <right style="hair">
        <color indexed="8"/>
      </right>
      <top style="double">
        <color indexed="8"/>
      </top>
      <bottom style="double">
        <color indexed="8"/>
      </bottom>
      <diagonal/>
    </border>
    <border>
      <left/>
      <right style="hair">
        <color indexed="8"/>
      </right>
      <top style="double">
        <color indexed="8"/>
      </top>
      <bottom style="double">
        <color indexed="8"/>
      </bottom>
      <diagonal/>
    </border>
    <border>
      <left style="medium">
        <color auto="1"/>
      </left>
      <right style="medium">
        <color indexed="8"/>
      </right>
      <top/>
      <bottom/>
      <diagonal/>
    </border>
    <border>
      <left style="medium">
        <color indexed="8"/>
      </left>
      <right style="medium">
        <color auto="1"/>
      </right>
      <top/>
      <bottom/>
      <diagonal/>
    </border>
    <border>
      <left style="double">
        <color indexed="8"/>
      </left>
      <right style="thin">
        <color indexed="8"/>
      </right>
      <top style="thin">
        <color indexed="8"/>
      </top>
      <bottom style="thin">
        <color indexed="8"/>
      </bottom>
      <diagonal/>
    </border>
    <border>
      <left/>
      <right style="medium">
        <color indexed="8"/>
      </right>
      <top style="medium">
        <color indexed="8"/>
      </top>
      <bottom style="medium">
        <color auto="1"/>
      </bottom>
      <diagonal/>
    </border>
    <border>
      <left/>
      <right style="medium">
        <color auto="1"/>
      </right>
      <top style="medium">
        <color indexed="8"/>
      </top>
      <bottom style="medium">
        <color auto="1"/>
      </bottom>
      <diagonal/>
    </border>
    <border>
      <left style="medium">
        <color indexed="8"/>
      </left>
      <right/>
      <top/>
      <bottom style="medium">
        <color auto="1"/>
      </bottom>
      <diagonal/>
    </border>
    <border>
      <left/>
      <right/>
      <top style="medium">
        <color indexed="8"/>
      </top>
      <bottom style="medium">
        <color auto="1"/>
      </bottom>
      <diagonal/>
    </border>
    <border>
      <left style="medium">
        <color auto="1"/>
      </left>
      <right style="medium">
        <color indexed="8"/>
      </right>
      <top style="double">
        <color indexed="8"/>
      </top>
      <bottom/>
      <diagonal/>
    </border>
    <border>
      <left style="medium">
        <color indexed="8"/>
      </left>
      <right style="medium">
        <color auto="1"/>
      </right>
      <top style="double">
        <color indexed="8"/>
      </top>
      <bottom/>
      <diagonal/>
    </border>
    <border>
      <left/>
      <right style="medium">
        <color auto="1"/>
      </right>
      <top/>
      <bottom style="medium">
        <color indexed="8"/>
      </bottom>
      <diagonal/>
    </border>
    <border>
      <left style="medium">
        <color indexed="8"/>
      </left>
      <right style="medium">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hair">
        <color indexed="8"/>
      </right>
      <top style="medium">
        <color indexed="8"/>
      </top>
      <bottom/>
      <diagonal/>
    </border>
    <border>
      <left style="hair">
        <color indexed="8"/>
      </left>
      <right style="thin">
        <color indexed="8"/>
      </right>
      <top style="medium">
        <color indexed="8"/>
      </top>
      <bottom/>
      <diagonal/>
    </border>
    <border>
      <left style="medium">
        <color indexed="8"/>
      </left>
      <right style="medium">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style="medium">
        <color indexed="8"/>
      </left>
      <right/>
      <top style="thin">
        <color indexed="8"/>
      </top>
      <bottom/>
      <diagonal/>
    </border>
    <border>
      <left/>
      <right style="medium">
        <color indexed="8"/>
      </right>
      <top/>
      <bottom/>
      <diagonal/>
    </border>
    <border>
      <left style="thin">
        <color indexed="8"/>
      </left>
      <right style="medium">
        <color indexed="8"/>
      </right>
      <top style="hair">
        <color indexed="8"/>
      </top>
      <bottom/>
      <diagonal/>
    </border>
    <border>
      <left style="thin">
        <color indexed="8"/>
      </left>
      <right style="medium">
        <color indexed="8"/>
      </right>
      <top/>
      <bottom style="hair">
        <color indexed="8"/>
      </bottom>
      <diagonal/>
    </border>
    <border>
      <left style="thin">
        <color auto="1"/>
      </left>
      <right/>
      <top style="medium">
        <color auto="1"/>
      </top>
      <bottom/>
      <diagonal/>
    </border>
    <border>
      <left style="thin">
        <color auto="1"/>
      </left>
      <right/>
      <top/>
      <bottom style="medium">
        <color auto="1"/>
      </bottom>
      <diagonal/>
    </border>
  </borders>
  <cellStyleXfs count="50">
    <xf numFmtId="0" fontId="0"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5" borderId="0" applyNumberFormat="0" applyBorder="0" applyAlignment="0" applyProtection="0"/>
    <xf numFmtId="0" fontId="61" fillId="6" borderId="0" applyNumberFormat="0" applyBorder="0" applyAlignment="0" applyProtection="0"/>
    <xf numFmtId="0" fontId="61" fillId="7" borderId="0" applyNumberFormat="0" applyBorder="0" applyAlignment="0" applyProtection="0"/>
    <xf numFmtId="0" fontId="61" fillId="8" borderId="0" applyNumberFormat="0" applyBorder="0" applyAlignment="0" applyProtection="0"/>
    <xf numFmtId="0" fontId="61" fillId="9" borderId="0" applyNumberFormat="0" applyBorder="0" applyAlignment="0" applyProtection="0"/>
    <xf numFmtId="0" fontId="61" fillId="10" borderId="0" applyNumberFormat="0" applyBorder="0" applyAlignment="0" applyProtection="0"/>
    <xf numFmtId="0" fontId="61"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0"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43" fontId="62" fillId="0" borderId="0" applyFont="0" applyFill="0" applyBorder="0" applyAlignment="0" applyProtection="0"/>
    <xf numFmtId="44" fontId="62" fillId="0" borderId="0" applyFont="0" applyFill="0" applyBorder="0" applyAlignment="0" applyProtection="0"/>
    <xf numFmtId="0" fontId="62" fillId="0" borderId="0"/>
    <xf numFmtId="9" fontId="62" fillId="0" borderId="0" applyFont="0" applyFill="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62" fillId="25" borderId="1" applyNumberFormat="0" applyFont="0" applyAlignment="0" applyProtection="0"/>
    <xf numFmtId="0" fontId="59" fillId="26" borderId="2" applyNumberFormat="0" applyAlignment="0" applyProtection="0"/>
    <xf numFmtId="0" fontId="58" fillId="27" borderId="0" applyNumberFormat="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4" fillId="0" borderId="3" applyNumberFormat="0" applyFill="0" applyAlignment="0" applyProtection="0"/>
    <xf numFmtId="0" fontId="53" fillId="0" borderId="4"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42" fontId="62" fillId="0" borderId="0" applyFont="0" applyFill="0" applyBorder="0" applyAlignment="0" applyProtection="0"/>
    <xf numFmtId="0" fontId="51" fillId="28" borderId="0" applyNumberFormat="0" applyBorder="0" applyAlignment="0" applyProtection="0"/>
    <xf numFmtId="0" fontId="50" fillId="0" borderId="6" applyNumberFormat="0" applyFill="0" applyAlignment="0" applyProtection="0"/>
    <xf numFmtId="0" fontId="49" fillId="26" borderId="7" applyNumberFormat="0" applyAlignment="0" applyProtection="0"/>
    <xf numFmtId="41" fontId="62" fillId="0" borderId="0" applyFont="0" applyFill="0" applyBorder="0" applyAlignment="0" applyProtection="0"/>
    <xf numFmtId="0" fontId="48" fillId="29" borderId="2" applyNumberFormat="0" applyAlignment="0" applyProtection="0"/>
    <xf numFmtId="0" fontId="47" fillId="30" borderId="0" applyNumberFormat="0" applyBorder="0" applyAlignment="0" applyProtection="0"/>
    <xf numFmtId="0" fontId="46" fillId="31" borderId="8" applyNumberFormat="0" applyAlignment="0" applyProtection="0"/>
    <xf numFmtId="0" fontId="45" fillId="0" borderId="9" applyNumberFormat="0" applyFill="0" applyAlignment="0" applyProtection="0"/>
  </cellStyleXfs>
  <cellXfs count="513">
    <xf numFmtId="0" fontId="0" fillId="0" borderId="0" xfId="0" applyAlignment="1"/>
    <xf numFmtId="0" fontId="0" fillId="0" borderId="0" xfId="0" applyFill="1" applyAlignment="1" applyProtection="1">
      <alignment wrapText="1"/>
    </xf>
    <xf numFmtId="0" fontId="0" fillId="0" borderId="0" xfId="0" applyFill="1" applyAlignment="1" applyProtection="1">
      <alignment horizontal="left"/>
    </xf>
    <xf numFmtId="0" fontId="1" fillId="0" borderId="0" xfId="0" applyFont="1" applyFill="1" applyAlignment="1" applyProtection="1">
      <alignment wrapText="1"/>
    </xf>
    <xf numFmtId="0" fontId="0" fillId="0" borderId="0" xfId="0" applyFill="1" applyBorder="1" applyAlignment="1" applyProtection="1"/>
    <xf numFmtId="0" fontId="7" fillId="0" borderId="0" xfId="0" applyFont="1" applyFill="1" applyAlignment="1" applyProtection="1">
      <alignment horizontal="left" wrapText="1"/>
    </xf>
    <xf numFmtId="0" fontId="7" fillId="0" borderId="0" xfId="0" applyFont="1" applyFill="1" applyAlignment="1" applyProtection="1">
      <alignment wrapText="1"/>
    </xf>
    <xf numFmtId="0" fontId="0" fillId="0" borderId="0" xfId="0" applyAlignment="1">
      <alignment horizontal="left"/>
    </xf>
    <xf numFmtId="0" fontId="0" fillId="0" borderId="0" xfId="0" applyFont="1" applyAlignment="1"/>
    <xf numFmtId="0" fontId="15" fillId="0" borderId="0" xfId="0" applyFont="1" applyAlignment="1"/>
    <xf numFmtId="0" fontId="15" fillId="0" borderId="0" xfId="0" applyFont="1" applyAlignment="1">
      <alignment horizontal="left"/>
    </xf>
    <xf numFmtId="0" fontId="18" fillId="0" borderId="10" xfId="0" applyFont="1" applyBorder="1" applyAlignment="1" applyProtection="1">
      <alignment horizontal="left" vertical="top" wrapText="1" readingOrder="1"/>
    </xf>
    <xf numFmtId="0" fontId="5" fillId="0" borderId="0" xfId="0" applyFont="1" applyAlignment="1">
      <alignment horizontal="center"/>
    </xf>
    <xf numFmtId="0" fontId="19" fillId="0" borderId="11" xfId="0" applyFont="1" applyBorder="1" applyAlignment="1" applyProtection="1">
      <alignment horizontal="left" vertical="center" wrapText="1" readingOrder="1"/>
    </xf>
    <xf numFmtId="0" fontId="19" fillId="0" borderId="12" xfId="0" applyFont="1" applyBorder="1" applyAlignment="1" applyProtection="1">
      <alignment horizontal="left" vertical="center" wrapText="1" readingOrder="1"/>
    </xf>
    <xf numFmtId="0" fontId="19" fillId="0" borderId="12" xfId="0" applyFont="1" applyBorder="1" applyAlignment="1" applyProtection="1">
      <alignment horizontal="center" vertical="center" wrapText="1" readingOrder="1"/>
    </xf>
    <xf numFmtId="0" fontId="5" fillId="0" borderId="13" xfId="0" applyFont="1" applyBorder="1" applyAlignment="1" applyProtection="1">
      <alignment horizontal="center" vertical="center" wrapText="1" readingOrder="1"/>
      <protection locked="0"/>
    </xf>
    <xf numFmtId="0" fontId="19" fillId="0" borderId="14" xfId="0" applyFont="1" applyBorder="1" applyAlignment="1" applyProtection="1">
      <alignment horizontal="left" vertical="center" wrapText="1" readingOrder="1"/>
    </xf>
    <xf numFmtId="0" fontId="19" fillId="0" borderId="15" xfId="0" applyFont="1" applyBorder="1" applyAlignment="1" applyProtection="1">
      <alignment horizontal="left" vertical="center" wrapText="1" readingOrder="1"/>
    </xf>
    <xf numFmtId="0" fontId="19" fillId="0" borderId="15" xfId="0" applyFont="1" applyBorder="1" applyAlignment="1" applyProtection="1">
      <alignment horizontal="center" vertical="center" wrapText="1" readingOrder="1"/>
    </xf>
    <xf numFmtId="0" fontId="5" fillId="0" borderId="16" xfId="0" applyFont="1" applyBorder="1" applyAlignment="1" applyProtection="1">
      <alignment horizontal="center" vertical="center" wrapText="1" readingOrder="1"/>
      <protection locked="0"/>
    </xf>
    <xf numFmtId="0" fontId="23" fillId="0" borderId="17" xfId="0" applyFont="1" applyBorder="1" applyAlignment="1" applyProtection="1">
      <alignment horizontal="left" vertical="top" wrapText="1" readingOrder="1"/>
    </xf>
    <xf numFmtId="0" fontId="18" fillId="0" borderId="0" xfId="0" applyFont="1" applyAlignment="1">
      <alignment horizontal="left"/>
    </xf>
    <xf numFmtId="0" fontId="0" fillId="0" borderId="0" xfId="0" applyFont="1" applyAlignment="1">
      <alignment horizontal="left"/>
    </xf>
    <xf numFmtId="0" fontId="12" fillId="0" borderId="18" xfId="0" applyFont="1" applyBorder="1" applyAlignment="1" applyProtection="1">
      <alignment vertical="center" wrapText="1" readingOrder="1"/>
    </xf>
    <xf numFmtId="0" fontId="0" fillId="0" borderId="19" xfId="0" applyFont="1" applyBorder="1" applyAlignment="1" applyProtection="1">
      <alignment horizontal="center" vertical="center" wrapText="1" readingOrder="1"/>
      <protection locked="0"/>
    </xf>
    <xf numFmtId="0" fontId="12" fillId="0" borderId="15" xfId="0" applyFont="1" applyBorder="1" applyAlignment="1" applyProtection="1">
      <alignment vertical="center" wrapText="1" readingOrder="1"/>
    </xf>
    <xf numFmtId="0" fontId="0" fillId="0" borderId="20" xfId="0" applyFont="1" applyBorder="1" applyAlignment="1" applyProtection="1">
      <alignment horizontal="center" vertical="center" wrapText="1" readingOrder="1"/>
      <protection locked="0"/>
    </xf>
    <xf numFmtId="0" fontId="32" fillId="0" borderId="0" xfId="0" applyFont="1" applyBorder="1" applyAlignment="1" applyProtection="1">
      <alignment horizontal="left" vertical="top" wrapText="1" readingOrder="1"/>
    </xf>
    <xf numFmtId="0" fontId="29" fillId="0" borderId="21" xfId="0" applyFont="1" applyBorder="1" applyAlignment="1" applyProtection="1">
      <alignment horizontal="center" vertical="top" wrapText="1" readingOrder="1"/>
    </xf>
    <xf numFmtId="0" fontId="0" fillId="0" borderId="0" xfId="0" applyAlignment="1" applyProtection="1"/>
    <xf numFmtId="0" fontId="0" fillId="0" borderId="0" xfId="0" applyBorder="1" applyAlignment="1"/>
    <xf numFmtId="0" fontId="15" fillId="0" borderId="0" xfId="0" applyFont="1" applyBorder="1" applyAlignment="1"/>
    <xf numFmtId="0" fontId="15" fillId="0" borderId="22" xfId="0" applyFont="1" applyBorder="1" applyAlignment="1" applyProtection="1">
      <alignment horizontal="left" vertical="top" wrapText="1" readingOrder="1"/>
    </xf>
    <xf numFmtId="0" fontId="15" fillId="0" borderId="23" xfId="0" applyFont="1" applyBorder="1" applyAlignment="1" applyProtection="1">
      <alignment horizontal="left" vertical="top" wrapText="1" readingOrder="1"/>
    </xf>
    <xf numFmtId="0" fontId="15" fillId="0" borderId="0" xfId="0" applyFont="1" applyBorder="1" applyAlignment="1">
      <alignment horizontal="left"/>
    </xf>
    <xf numFmtId="0" fontId="0" fillId="0" borderId="0" xfId="0" applyFont="1" applyBorder="1" applyAlignment="1"/>
    <xf numFmtId="0" fontId="19" fillId="0" borderId="0" xfId="0" applyFont="1" applyBorder="1" applyAlignment="1">
      <alignment horizontal="left"/>
    </xf>
    <xf numFmtId="0" fontId="5" fillId="0" borderId="24" xfId="0" applyFont="1" applyBorder="1" applyAlignment="1" applyProtection="1">
      <alignment horizontal="center" vertical="center" wrapText="1" readingOrder="1"/>
    </xf>
    <xf numFmtId="0" fontId="18" fillId="0" borderId="23" xfId="0" applyFont="1" applyBorder="1" applyAlignment="1" applyProtection="1">
      <alignment horizontal="left" vertical="top" wrapText="1" readingOrder="1"/>
    </xf>
    <xf numFmtId="0" fontId="18" fillId="0" borderId="0" xfId="0" applyFont="1" applyBorder="1" applyAlignment="1">
      <alignment horizontal="left"/>
    </xf>
    <xf numFmtId="0" fontId="5" fillId="0" borderId="25" xfId="0" applyFont="1" applyBorder="1" applyAlignment="1" applyProtection="1">
      <alignment horizontal="left" vertical="center" wrapText="1" readingOrder="1"/>
    </xf>
    <xf numFmtId="0" fontId="19" fillId="0" borderId="26" xfId="0" applyFont="1" applyBorder="1" applyAlignment="1">
      <alignment vertical="center" wrapText="1" readingOrder="1"/>
    </xf>
    <xf numFmtId="0" fontId="0" fillId="0" borderId="15" xfId="0" applyFont="1" applyBorder="1" applyAlignment="1" applyProtection="1">
      <alignment horizontal="center" vertical="center" wrapText="1" readingOrder="1"/>
    </xf>
    <xf numFmtId="0" fontId="19" fillId="0" borderId="0" xfId="0" applyFont="1" applyBorder="1" applyAlignment="1"/>
    <xf numFmtId="0" fontId="0" fillId="0" borderId="0" xfId="0" applyBorder="1" applyAlignment="1" applyProtection="1"/>
    <xf numFmtId="0" fontId="0" fillId="0" borderId="0" xfId="0" applyFont="1" applyBorder="1" applyAlignment="1" applyProtection="1"/>
    <xf numFmtId="0" fontId="0" fillId="0" borderId="0" xfId="0" applyBorder="1" applyAlignment="1" applyProtection="1"/>
    <xf numFmtId="0" fontId="40" fillId="0" borderId="0" xfId="0" applyFont="1" applyBorder="1" applyAlignment="1" applyProtection="1">
      <alignment horizontal="center" vertical="top" wrapText="1"/>
    </xf>
    <xf numFmtId="0" fontId="12" fillId="0" borderId="27"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0" fillId="0" borderId="0" xfId="0" applyBorder="1" applyAlignment="1" applyProtection="1">
      <alignment vertical="center"/>
    </xf>
    <xf numFmtId="0" fontId="0" fillId="0" borderId="0" xfId="0" applyAlignment="1" applyProtection="1">
      <alignment vertical="center"/>
    </xf>
    <xf numFmtId="0" fontId="12" fillId="0" borderId="29" xfId="0" applyFont="1" applyBorder="1" applyAlignment="1">
      <alignment horizontal="center" vertical="center" wrapText="1"/>
    </xf>
    <xf numFmtId="0" fontId="28" fillId="0" borderId="30" xfId="0" applyFont="1" applyBorder="1" applyAlignment="1" applyProtection="1">
      <alignment horizontal="center" vertical="center" wrapText="1"/>
    </xf>
    <xf numFmtId="0" fontId="15" fillId="0" borderId="31" xfId="0" applyFont="1" applyBorder="1" applyAlignment="1" applyProtection="1">
      <alignment vertical="top" wrapText="1"/>
    </xf>
    <xf numFmtId="0" fontId="0" fillId="0" borderId="0" xfId="0" applyFont="1" applyBorder="1" applyAlignment="1" applyProtection="1"/>
    <xf numFmtId="0" fontId="0" fillId="0" borderId="0" xfId="0" applyFont="1" applyAlignment="1" applyProtection="1"/>
    <xf numFmtId="0" fontId="15" fillId="0" borderId="0" xfId="0" applyFont="1" applyBorder="1" applyAlignment="1" applyProtection="1"/>
    <xf numFmtId="0" fontId="15" fillId="0" borderId="0" xfId="0" applyFont="1" applyAlignment="1" applyProtection="1"/>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32" xfId="0" applyFont="1" applyBorder="1" applyAlignment="1" applyProtection="1"/>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0" fillId="0" borderId="0" xfId="0" applyFont="1" applyBorder="1" applyAlignment="1" applyProtection="1">
      <alignment horizontal="left" vertical="center"/>
    </xf>
    <xf numFmtId="0" fontId="0" fillId="0" borderId="35" xfId="0" applyFont="1" applyBorder="1" applyAlignment="1" applyProtection="1">
      <alignment horizontal="left" vertical="center"/>
    </xf>
    <xf numFmtId="0" fontId="5" fillId="0" borderId="29" xfId="0" applyFont="1" applyBorder="1" applyAlignment="1" applyProtection="1">
      <alignment horizontal="left" wrapText="1"/>
    </xf>
    <xf numFmtId="0" fontId="5" fillId="0" borderId="36" xfId="0" applyFont="1" applyBorder="1" applyAlignment="1" applyProtection="1">
      <alignment horizontal="left" wrapText="1"/>
    </xf>
    <xf numFmtId="0" fontId="0" fillId="0" borderId="25" xfId="0" applyFont="1" applyBorder="1" applyAlignment="1" applyProtection="1">
      <alignment horizontal="left" vertical="center"/>
    </xf>
    <xf numFmtId="1" fontId="5" fillId="0" borderId="29" xfId="0" applyNumberFormat="1" applyFont="1" applyBorder="1" applyAlignment="1" applyProtection="1">
      <alignment horizontal="left" wrapText="1"/>
    </xf>
    <xf numFmtId="1" fontId="5" fillId="0" borderId="36" xfId="0" applyNumberFormat="1" applyFont="1" applyBorder="1" applyAlignment="1" applyProtection="1">
      <alignment horizontal="left" wrapText="1"/>
    </xf>
    <xf numFmtId="0" fontId="34" fillId="0" borderId="33" xfId="0" applyFont="1" applyBorder="1" applyAlignment="1" applyProtection="1">
      <alignment horizontal="left" vertical="center" wrapText="1"/>
    </xf>
    <xf numFmtId="0" fontId="34" fillId="0" borderId="34" xfId="0" applyFont="1" applyBorder="1" applyAlignment="1" applyProtection="1">
      <alignment horizontal="left" vertical="center" wrapText="1"/>
    </xf>
    <xf numFmtId="0" fontId="0" fillId="0" borderId="0" xfId="0" applyBorder="1" applyAlignment="1" applyProtection="1">
      <alignment horizontal="left" vertical="center"/>
    </xf>
    <xf numFmtId="0" fontId="0" fillId="0" borderId="32" xfId="0" applyBorder="1" applyAlignment="1" applyProtection="1">
      <alignment horizontal="left" vertical="center"/>
    </xf>
    <xf numFmtId="0" fontId="15" fillId="0" borderId="37" xfId="0" applyFont="1" applyBorder="1" applyAlignment="1" applyProtection="1">
      <alignment vertical="top" wrapText="1"/>
    </xf>
    <xf numFmtId="0" fontId="5" fillId="0" borderId="38"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5" fillId="0" borderId="38" xfId="0" applyFont="1" applyBorder="1" applyAlignment="1" applyProtection="1">
      <alignment horizontal="left" vertical="center"/>
    </xf>
    <xf numFmtId="0" fontId="0" fillId="0" borderId="0" xfId="0" applyBorder="1" applyAlignment="1" applyProtection="1">
      <alignment vertical="center" wrapText="1"/>
    </xf>
    <xf numFmtId="0" fontId="19" fillId="0" borderId="38" xfId="0" applyFont="1" applyBorder="1" applyAlignment="1" applyProtection="1">
      <alignment vertical="center" wrapText="1"/>
    </xf>
    <xf numFmtId="0" fontId="19" fillId="0" borderId="27" xfId="0" applyFont="1" applyBorder="1" applyAlignment="1" applyProtection="1">
      <alignment vertical="center"/>
    </xf>
    <xf numFmtId="0" fontId="0" fillId="0" borderId="28" xfId="0" applyBorder="1" applyAlignment="1" applyProtection="1">
      <alignment vertical="center" wrapText="1"/>
    </xf>
    <xf numFmtId="0" fontId="19" fillId="0" borderId="27" xfId="0" applyFont="1" applyBorder="1" applyAlignment="1" applyProtection="1">
      <alignment vertical="center" wrapText="1"/>
    </xf>
    <xf numFmtId="0" fontId="5" fillId="0" borderId="0" xfId="0" applyFont="1" applyBorder="1" applyAlignment="1" applyProtection="1">
      <alignment vertical="center" wrapText="1"/>
    </xf>
    <xf numFmtId="0" fontId="15" fillId="0" borderId="28" xfId="0" applyFont="1" applyBorder="1" applyAlignment="1" applyProtection="1">
      <alignment vertical="center" wrapText="1"/>
    </xf>
    <xf numFmtId="0" fontId="0" fillId="0" borderId="28" xfId="0" applyFont="1" applyBorder="1" applyAlignment="1" applyProtection="1">
      <alignment vertical="center" wrapText="1"/>
    </xf>
    <xf numFmtId="0" fontId="0" fillId="0" borderId="0" xfId="0" applyFont="1" applyBorder="1" applyAlignment="1" applyProtection="1">
      <alignment horizontal="center"/>
    </xf>
    <xf numFmtId="0" fontId="0" fillId="0" borderId="0" xfId="0" applyFont="1" applyAlignment="1" applyProtection="1">
      <alignment horizontal="center"/>
    </xf>
    <xf numFmtId="0" fontId="0" fillId="0" borderId="39" xfId="0" applyBorder="1" applyAlignment="1" applyProtection="1">
      <alignment vertical="center" wrapText="1"/>
    </xf>
    <xf numFmtId="0" fontId="0" fillId="0" borderId="24" xfId="0" applyBorder="1" applyAlignment="1" applyProtection="1">
      <alignment vertical="center" wrapText="1"/>
    </xf>
    <xf numFmtId="0" fontId="0" fillId="0" borderId="30" xfId="0" applyBorder="1" applyAlignment="1" applyProtection="1">
      <alignment vertical="center" wrapText="1"/>
    </xf>
    <xf numFmtId="0" fontId="0" fillId="0" borderId="29" xfId="0" applyBorder="1" applyAlignment="1" applyProtection="1">
      <alignment vertical="center" wrapText="1"/>
    </xf>
    <xf numFmtId="0" fontId="15" fillId="0" borderId="40" xfId="0" applyFont="1" applyBorder="1" applyAlignment="1" applyProtection="1">
      <alignment horizontal="center" vertical="center" wrapText="1"/>
    </xf>
    <xf numFmtId="0" fontId="0" fillId="0" borderId="38" xfId="0" applyBorder="1" applyAlignment="1" applyProtection="1">
      <alignment vertical="top" wrapText="1"/>
    </xf>
    <xf numFmtId="0" fontId="0" fillId="0" borderId="0" xfId="0" applyBorder="1" applyAlignment="1" applyProtection="1">
      <alignment vertical="top" wrapText="1"/>
    </xf>
    <xf numFmtId="0" fontId="0" fillId="0" borderId="28" xfId="0" applyBorder="1" applyAlignment="1" applyProtection="1">
      <alignment vertical="top" wrapText="1"/>
    </xf>
    <xf numFmtId="0" fontId="15" fillId="0" borderId="0" xfId="0" applyFont="1" applyBorder="1" applyAlignment="1" applyProtection="1">
      <alignment vertical="top" wrapText="1"/>
    </xf>
    <xf numFmtId="0" fontId="0" fillId="0" borderId="39" xfId="0" applyBorder="1" applyAlignment="1" applyProtection="1">
      <alignment vertical="top" wrapText="1"/>
    </xf>
    <xf numFmtId="0" fontId="0" fillId="0" borderId="24" xfId="0" applyBorder="1" applyAlignment="1" applyProtection="1">
      <alignment vertical="top" wrapText="1"/>
    </xf>
    <xf numFmtId="0" fontId="0" fillId="0" borderId="30" xfId="0" applyBorder="1" applyAlignment="1" applyProtection="1">
      <alignment vertical="top" wrapText="1"/>
    </xf>
    <xf numFmtId="0" fontId="12" fillId="0" borderId="29" xfId="0" applyFont="1" applyBorder="1" applyAlignment="1" applyProtection="1">
      <alignment vertical="top" wrapText="1"/>
    </xf>
    <xf numFmtId="0" fontId="12" fillId="0" borderId="24" xfId="0" applyFont="1" applyBorder="1" applyAlignment="1" applyProtection="1">
      <alignment vertical="top" wrapText="1"/>
    </xf>
    <xf numFmtId="0" fontId="12" fillId="0" borderId="30" xfId="0" applyFont="1" applyBorder="1" applyAlignment="1" applyProtection="1">
      <alignment vertical="top" wrapText="1"/>
    </xf>
    <xf numFmtId="0" fontId="16" fillId="0" borderId="41" xfId="0" applyFont="1" applyBorder="1" applyAlignment="1" applyProtection="1">
      <alignment horizontal="left" vertical="center" wrapText="1" readingOrder="1"/>
    </xf>
    <xf numFmtId="0" fontId="2" fillId="32" borderId="41" xfId="0" applyFont="1" applyFill="1" applyBorder="1" applyAlignment="1" applyProtection="1">
      <alignment horizontal="center" wrapText="1"/>
    </xf>
    <xf numFmtId="0" fontId="3" fillId="32" borderId="41" xfId="0" applyFont="1" applyFill="1" applyBorder="1" applyAlignment="1" applyProtection="1">
      <alignment horizontal="center"/>
    </xf>
    <xf numFmtId="0" fontId="4" fillId="32" borderId="41" xfId="0" applyFont="1" applyFill="1" applyBorder="1" applyAlignment="1" applyProtection="1">
      <alignment horizontal="center" wrapText="1"/>
    </xf>
    <xf numFmtId="0" fontId="5" fillId="0" borderId="41" xfId="0" applyFont="1" applyFill="1" applyBorder="1" applyAlignment="1" applyProtection="1">
      <alignment wrapText="1"/>
    </xf>
    <xf numFmtId="0" fontId="1" fillId="0" borderId="41" xfId="0" applyFont="1" applyFill="1" applyBorder="1" applyAlignment="1" applyProtection="1">
      <alignment wrapText="1"/>
    </xf>
    <xf numFmtId="0" fontId="0" fillId="0" borderId="41" xfId="0" applyFill="1" applyBorder="1" applyAlignment="1" applyProtection="1">
      <alignment horizontal="left" wrapText="1"/>
    </xf>
    <xf numFmtId="0" fontId="0" fillId="0" borderId="41" xfId="0" applyFont="1" applyFill="1" applyBorder="1" applyAlignment="1" applyProtection="1">
      <alignment wrapText="1"/>
    </xf>
    <xf numFmtId="0" fontId="0" fillId="0" borderId="41" xfId="0" applyFont="1" applyFill="1" applyBorder="1" applyAlignment="1" applyProtection="1">
      <alignment horizontal="left" wrapText="1"/>
    </xf>
    <xf numFmtId="1" fontId="0" fillId="0" borderId="41" xfId="0" applyNumberFormat="1" applyFont="1" applyFill="1" applyBorder="1" applyAlignment="1" applyProtection="1">
      <alignment horizontal="left" wrapText="1"/>
    </xf>
    <xf numFmtId="0" fontId="0" fillId="0" borderId="41" xfId="0" applyNumberFormat="1" applyFont="1" applyFill="1" applyBorder="1" applyAlignment="1" applyProtection="1">
      <alignment horizontal="left" wrapText="1"/>
    </xf>
    <xf numFmtId="0" fontId="1" fillId="0" borderId="41" xfId="0" applyFont="1" applyFill="1" applyBorder="1" applyAlignment="1" applyProtection="1">
      <alignment wrapText="1"/>
    </xf>
    <xf numFmtId="0" fontId="1" fillId="0" borderId="41" xfId="0" applyFont="1" applyFill="1" applyBorder="1" applyAlignment="1" applyProtection="1">
      <alignment horizontal="left" wrapText="1"/>
    </xf>
    <xf numFmtId="49" fontId="0" fillId="0" borderId="41" xfId="0" applyNumberFormat="1" applyFont="1" applyFill="1" applyBorder="1" applyAlignment="1" applyProtection="1">
      <alignment horizontal="left" wrapText="1"/>
    </xf>
    <xf numFmtId="0" fontId="0" fillId="0" borderId="41" xfId="0" applyFill="1" applyBorder="1" applyAlignment="1" applyProtection="1">
      <alignment wrapText="1"/>
    </xf>
    <xf numFmtId="0" fontId="5" fillId="0" borderId="41" xfId="0" applyFont="1" applyFill="1" applyBorder="1" applyAlignment="1" applyProtection="1">
      <alignment horizontal="left" vertical="top" wrapText="1" readingOrder="1"/>
    </xf>
    <xf numFmtId="164" fontId="0" fillId="0" borderId="41" xfId="0" applyNumberFormat="1" applyFont="1" applyFill="1" applyBorder="1" applyAlignment="1" applyProtection="1">
      <alignment horizontal="left" wrapText="1"/>
    </xf>
    <xf numFmtId="0" fontId="5" fillId="33" borderId="41" xfId="0" applyFont="1" applyFill="1" applyBorder="1" applyAlignment="1" applyProtection="1">
      <alignment wrapText="1"/>
    </xf>
    <xf numFmtId="0" fontId="0" fillId="33" borderId="41" xfId="0" applyFont="1" applyFill="1" applyBorder="1" applyAlignment="1" applyProtection="1">
      <alignment horizontal="left" wrapText="1"/>
    </xf>
    <xf numFmtId="0" fontId="7" fillId="33" borderId="41" xfId="0" applyFont="1" applyFill="1" applyBorder="1" applyAlignment="1" applyProtection="1">
      <alignment wrapText="1"/>
    </xf>
    <xf numFmtId="0" fontId="5" fillId="34" borderId="41" xfId="0" applyFont="1" applyFill="1" applyBorder="1" applyAlignment="1" applyProtection="1">
      <alignment wrapText="1"/>
    </xf>
    <xf numFmtId="0" fontId="1" fillId="33" borderId="41" xfId="0" applyFont="1" applyFill="1" applyBorder="1" applyAlignment="1" applyProtection="1">
      <alignment wrapText="1"/>
    </xf>
    <xf numFmtId="0" fontId="0" fillId="33" borderId="41" xfId="0" applyNumberFormat="1" applyFont="1" applyFill="1" applyBorder="1" applyAlignment="1" applyProtection="1">
      <alignment horizontal="left" wrapText="1"/>
    </xf>
    <xf numFmtId="165" fontId="0" fillId="33" borderId="41" xfId="0" applyNumberFormat="1" applyFont="1" applyFill="1" applyBorder="1" applyAlignment="1" applyProtection="1">
      <alignment horizontal="left" wrapText="1"/>
    </xf>
    <xf numFmtId="0" fontId="12" fillId="34" borderId="41" xfId="0" applyFont="1" applyFill="1" applyBorder="1" applyAlignment="1" applyProtection="1">
      <alignment wrapText="1"/>
    </xf>
    <xf numFmtId="0" fontId="0" fillId="33" borderId="41" xfId="0" applyFont="1" applyFill="1" applyBorder="1" applyAlignment="1" applyProtection="1">
      <alignment wrapText="1"/>
    </xf>
    <xf numFmtId="0" fontId="0" fillId="0" borderId="41" xfId="0" applyFill="1" applyBorder="1" applyAlignment="1" applyProtection="1">
      <alignment horizontal="left"/>
    </xf>
    <xf numFmtId="0" fontId="5" fillId="35" borderId="41" xfId="0" applyFont="1" applyFill="1" applyBorder="1" applyAlignment="1" applyProtection="1">
      <alignment wrapText="1"/>
    </xf>
    <xf numFmtId="0" fontId="0" fillId="35" borderId="41" xfId="0" applyNumberFormat="1" applyFill="1" applyBorder="1" applyAlignment="1" applyProtection="1">
      <alignment horizontal="left" wrapText="1"/>
    </xf>
    <xf numFmtId="0" fontId="1" fillId="35" borderId="41" xfId="0" applyFont="1" applyFill="1" applyBorder="1" applyAlignment="1" applyProtection="1">
      <alignment wrapText="1"/>
    </xf>
    <xf numFmtId="0" fontId="5" fillId="36" borderId="41" xfId="0" applyFont="1" applyFill="1" applyBorder="1" applyAlignment="1" applyProtection="1">
      <alignment wrapText="1"/>
    </xf>
    <xf numFmtId="0" fontId="0" fillId="36" borderId="41" xfId="0" applyNumberFormat="1" applyFill="1" applyBorder="1" applyAlignment="1" applyProtection="1">
      <alignment horizontal="left" wrapText="1"/>
    </xf>
    <xf numFmtId="0" fontId="1" fillId="36" borderId="41" xfId="0" applyFont="1" applyFill="1" applyBorder="1" applyAlignment="1" applyProtection="1">
      <alignment wrapText="1"/>
    </xf>
    <xf numFmtId="0" fontId="5" fillId="36" borderId="41" xfId="0" applyFont="1" applyFill="1" applyBorder="1" applyAlignment="1" applyProtection="1">
      <alignment horizontal="left" wrapText="1"/>
    </xf>
    <xf numFmtId="1" fontId="0" fillId="36" borderId="41" xfId="0" applyNumberFormat="1" applyFill="1" applyBorder="1" applyAlignment="1" applyProtection="1">
      <alignment horizontal="left" wrapText="1"/>
    </xf>
    <xf numFmtId="0" fontId="0" fillId="36" borderId="41" xfId="0" applyFill="1" applyBorder="1" applyAlignment="1" applyProtection="1">
      <alignment horizontal="left" wrapText="1"/>
    </xf>
    <xf numFmtId="0" fontId="0" fillId="36" borderId="41" xfId="0" applyFont="1" applyFill="1" applyBorder="1" applyAlignment="1" applyProtection="1">
      <alignment wrapText="1"/>
    </xf>
    <xf numFmtId="10" fontId="0" fillId="36" borderId="41" xfId="0" applyNumberFormat="1" applyFill="1" applyBorder="1" applyAlignment="1" applyProtection="1">
      <alignment horizontal="left" wrapText="1"/>
    </xf>
    <xf numFmtId="0" fontId="0" fillId="37" borderId="41" xfId="0" applyFont="1" applyFill="1" applyBorder="1" applyAlignment="1" applyProtection="1">
      <alignment wrapText="1"/>
    </xf>
    <xf numFmtId="0" fontId="0" fillId="37" borderId="41" xfId="0" applyFont="1" applyFill="1" applyBorder="1" applyAlignment="1" applyProtection="1">
      <alignment horizontal="left" wrapText="1"/>
    </xf>
    <xf numFmtId="0" fontId="1" fillId="37" borderId="41" xfId="0" applyFont="1" applyFill="1" applyBorder="1" applyAlignment="1" applyProtection="1">
      <alignment wrapText="1"/>
    </xf>
    <xf numFmtId="1" fontId="0" fillId="37" borderId="41" xfId="0" applyNumberFormat="1" applyFont="1" applyFill="1" applyBorder="1" applyAlignment="1" applyProtection="1">
      <alignment horizontal="left" wrapText="1"/>
    </xf>
    <xf numFmtId="0" fontId="0" fillId="37" borderId="41" xfId="0" applyNumberFormat="1" applyFont="1" applyFill="1" applyBorder="1" applyAlignment="1" applyProtection="1">
      <alignment horizontal="left" wrapText="1"/>
    </xf>
    <xf numFmtId="0" fontId="1" fillId="37" borderId="41" xfId="0" applyFont="1" applyFill="1" applyBorder="1" applyAlignment="1" applyProtection="1">
      <alignment wrapText="1"/>
    </xf>
    <xf numFmtId="0" fontId="1" fillId="37" borderId="41" xfId="0" applyFont="1" applyFill="1" applyBorder="1" applyAlignment="1" applyProtection="1">
      <alignment horizontal="left" wrapText="1"/>
    </xf>
    <xf numFmtId="0" fontId="1" fillId="37" borderId="41" xfId="0" applyFont="1" applyFill="1" applyBorder="1" applyAlignment="1" applyProtection="1">
      <alignment horizontal="left" wrapText="1"/>
    </xf>
    <xf numFmtId="0" fontId="0" fillId="38" borderId="41" xfId="0" applyFont="1" applyFill="1" applyBorder="1" applyAlignment="1" applyProtection="1">
      <alignment wrapText="1"/>
    </xf>
    <xf numFmtId="0" fontId="0" fillId="38" borderId="41" xfId="0" applyFont="1" applyFill="1" applyBorder="1" applyAlignment="1" applyProtection="1">
      <alignment horizontal="left" wrapText="1"/>
    </xf>
    <xf numFmtId="0" fontId="1" fillId="38" borderId="41" xfId="0" applyFont="1" applyFill="1" applyBorder="1" applyAlignment="1" applyProtection="1">
      <alignment wrapText="1"/>
    </xf>
    <xf numFmtId="1" fontId="0" fillId="38" borderId="41" xfId="0" applyNumberFormat="1" applyFont="1" applyFill="1" applyBorder="1" applyAlignment="1" applyProtection="1">
      <alignment horizontal="left" wrapText="1"/>
    </xf>
    <xf numFmtId="0" fontId="1" fillId="38" borderId="41" xfId="0" applyFont="1" applyFill="1" applyBorder="1" applyAlignment="1" applyProtection="1">
      <alignment wrapText="1"/>
    </xf>
    <xf numFmtId="0" fontId="62" fillId="39" borderId="41" xfId="21" applyFill="1" applyBorder="1" applyAlignment="1">
      <alignment horizontal="center"/>
    </xf>
    <xf numFmtId="0" fontId="62" fillId="0" borderId="0" xfId="21"/>
    <xf numFmtId="0" fontId="27" fillId="0" borderId="41" xfId="0" applyFont="1" applyBorder="1" applyAlignment="1" applyProtection="1">
      <alignment horizontal="left" vertical="center" wrapText="1" readingOrder="1"/>
    </xf>
    <xf numFmtId="0" fontId="0" fillId="0" borderId="0" xfId="21" applyFont="1"/>
    <xf numFmtId="0" fontId="0" fillId="39" borderId="41" xfId="21" applyFont="1" applyFill="1" applyBorder="1" applyAlignment="1">
      <alignment horizontal="center"/>
    </xf>
    <xf numFmtId="0" fontId="5" fillId="0" borderId="35" xfId="0" applyFont="1" applyBorder="1" applyAlignment="1" applyProtection="1">
      <alignment horizontal="left" vertical="center" wrapText="1" readingOrder="1"/>
    </xf>
    <xf numFmtId="0" fontId="0" fillId="36" borderId="41" xfId="0" applyFill="1" applyBorder="1" applyAlignment="1" applyProtection="1">
      <alignment wrapText="1"/>
    </xf>
    <xf numFmtId="0" fontId="1" fillId="36" borderId="41" xfId="0" applyFont="1" applyFill="1" applyBorder="1" applyAlignment="1" applyProtection="1">
      <alignment wrapText="1"/>
    </xf>
    <xf numFmtId="0" fontId="0" fillId="36" borderId="41" xfId="0" applyNumberFormat="1" applyFill="1" applyBorder="1" applyAlignment="1" applyProtection="1">
      <alignment horizontal="left"/>
    </xf>
    <xf numFmtId="0" fontId="5" fillId="0" borderId="35" xfId="0" applyFont="1" applyFill="1" applyBorder="1" applyAlignment="1" applyProtection="1">
      <alignment horizontal="center" vertical="center" wrapText="1" readingOrder="1"/>
      <protection locked="0"/>
    </xf>
    <xf numFmtId="0" fontId="5" fillId="0" borderId="25" xfId="0" applyFont="1" applyFill="1" applyBorder="1" applyAlignment="1" applyProtection="1">
      <alignment horizontal="center" vertical="center" wrapText="1" readingOrder="1"/>
      <protection locked="0"/>
    </xf>
    <xf numFmtId="0" fontId="5" fillId="0" borderId="23" xfId="0" applyFont="1" applyFill="1" applyBorder="1" applyAlignment="1" applyProtection="1">
      <alignment horizontal="center" vertical="center" wrapText="1" readingOrder="1"/>
      <protection locked="0"/>
    </xf>
    <xf numFmtId="0" fontId="5" fillId="0" borderId="23" xfId="0" applyFont="1" applyFill="1" applyBorder="1" applyAlignment="1" applyProtection="1">
      <alignment horizontal="center" vertical="center" wrapText="1" readingOrder="1"/>
      <protection locked="0"/>
    </xf>
    <xf numFmtId="0" fontId="5" fillId="0" borderId="41" xfId="0" applyFont="1" applyFill="1" applyBorder="1" applyAlignment="1" applyProtection="1">
      <alignment horizontal="center" vertical="center" wrapText="1" readingOrder="1"/>
      <protection locked="0"/>
    </xf>
    <xf numFmtId="0" fontId="19" fillId="0" borderId="42" xfId="0" applyFont="1" applyBorder="1" applyAlignment="1">
      <alignment vertical="center" wrapText="1" readingOrder="1"/>
    </xf>
    <xf numFmtId="0" fontId="0" fillId="0" borderId="12" xfId="0" applyFont="1" applyBorder="1" applyAlignment="1" applyProtection="1">
      <alignment horizontal="center" vertical="center" wrapText="1" readingOrder="1"/>
    </xf>
    <xf numFmtId="0" fontId="5" fillId="0" borderId="41" xfId="0" applyFont="1" applyBorder="1" applyAlignment="1" applyProtection="1">
      <alignment horizontal="left" vertical="center" wrapText="1" readingOrder="1"/>
    </xf>
    <xf numFmtId="0" fontId="5" fillId="0" borderId="41" xfId="0" applyFont="1" applyBorder="1" applyAlignment="1" applyProtection="1">
      <alignment horizontal="center" vertical="center" wrapText="1" readingOrder="1"/>
    </xf>
    <xf numFmtId="0" fontId="15" fillId="0" borderId="43" xfId="0" applyFont="1" applyBorder="1" applyAlignment="1" applyProtection="1">
      <alignment horizontal="left" vertical="top" wrapText="1" readingOrder="1"/>
    </xf>
    <xf numFmtId="0" fontId="5" fillId="0" borderId="44" xfId="0" applyFont="1" applyBorder="1" applyAlignment="1" applyProtection="1">
      <alignment horizontal="center" vertical="center" wrapText="1" readingOrder="1"/>
    </xf>
    <xf numFmtId="0" fontId="29" fillId="0" borderId="45" xfId="0" applyFont="1" applyBorder="1" applyAlignment="1" applyProtection="1">
      <alignment horizontal="center" vertical="top" wrapText="1" readingOrder="1"/>
    </xf>
    <xf numFmtId="0" fontId="2" fillId="0" borderId="25" xfId="0" applyFont="1" applyBorder="1" applyAlignment="1" applyProtection="1">
      <alignment horizontal="center" vertical="center" wrapText="1" readingOrder="1"/>
      <protection locked="0"/>
    </xf>
    <xf numFmtId="0" fontId="2" fillId="0" borderId="35" xfId="0" applyFont="1" applyBorder="1" applyAlignment="1" applyProtection="1">
      <alignment horizontal="center" vertical="center" wrapText="1" readingOrder="1"/>
      <protection locked="0"/>
    </xf>
    <xf numFmtId="0" fontId="0" fillId="0" borderId="0" xfId="21" applyFont="1"/>
    <xf numFmtId="0" fontId="62" fillId="0" borderId="0" xfId="21" applyAlignment="1">
      <alignment horizontal="right"/>
    </xf>
    <xf numFmtId="0" fontId="15" fillId="0" borderId="28" xfId="0" applyFont="1" applyBorder="1" applyAlignment="1" applyProtection="1">
      <alignment horizontal="left" vertical="top" wrapText="1" readingOrder="1"/>
    </xf>
    <xf numFmtId="0" fontId="9" fillId="0" borderId="41" xfId="0" applyFont="1" applyFill="1" applyBorder="1" applyAlignment="1" applyProtection="1">
      <alignment horizontal="center" wrapText="1"/>
    </xf>
    <xf numFmtId="0" fontId="11" fillId="0" borderId="41" xfId="0" applyFont="1" applyFill="1" applyBorder="1" applyAlignment="1" applyProtection="1">
      <alignment horizontal="center" wrapText="1"/>
    </xf>
    <xf numFmtId="0" fontId="15" fillId="0" borderId="101" xfId="0" applyFont="1" applyBorder="1" applyAlignment="1" applyProtection="1">
      <alignment vertical="top"/>
    </xf>
    <xf numFmtId="0" fontId="12" fillId="0" borderId="46" xfId="0" applyFont="1" applyBorder="1" applyAlignment="1" applyProtection="1">
      <alignment horizontal="center" vertical="center" wrapText="1" readingOrder="1"/>
      <protection locked="0"/>
    </xf>
    <xf numFmtId="0" fontId="12" fillId="0" borderId="47" xfId="0" applyFont="1" applyBorder="1" applyAlignment="1" applyProtection="1">
      <alignment horizontal="center" vertical="center" wrapText="1" readingOrder="1"/>
      <protection locked="0"/>
    </xf>
    <xf numFmtId="0" fontId="12" fillId="0" borderId="48" xfId="0" applyFont="1" applyBorder="1" applyAlignment="1" applyProtection="1">
      <alignment horizontal="center" vertical="center" wrapText="1" readingOrder="1"/>
      <protection locked="0"/>
    </xf>
    <xf numFmtId="0" fontId="0" fillId="0" borderId="49" xfId="0" applyFont="1" applyBorder="1" applyAlignment="1" applyProtection="1">
      <alignment horizontal="center" wrapText="1" readingOrder="1"/>
    </xf>
    <xf numFmtId="0" fontId="0" fillId="0" borderId="50" xfId="0" applyFont="1" applyBorder="1" applyAlignment="1" applyProtection="1">
      <alignment horizontal="center" wrapText="1" readingOrder="1"/>
    </xf>
    <xf numFmtId="0" fontId="0" fillId="0" borderId="51" xfId="0" applyFont="1" applyBorder="1" applyAlignment="1" applyProtection="1">
      <alignment horizontal="center" wrapText="1" readingOrder="1"/>
    </xf>
    <xf numFmtId="0" fontId="44" fillId="0" borderId="0" xfId="0" applyFont="1" applyBorder="1" applyAlignment="1" applyProtection="1">
      <alignment horizontal="center" vertical="center" wrapText="1" readingOrder="1"/>
    </xf>
    <xf numFmtId="0" fontId="16" fillId="0" borderId="52" xfId="0" applyFont="1" applyBorder="1" applyAlignment="1" applyProtection="1">
      <alignment horizontal="left" vertical="top" wrapText="1" readingOrder="1"/>
    </xf>
    <xf numFmtId="0" fontId="16" fillId="0" borderId="53" xfId="0" applyFont="1" applyBorder="1" applyAlignment="1" applyProtection="1">
      <alignment horizontal="left" vertical="top" wrapText="1" readingOrder="1"/>
    </xf>
    <xf numFmtId="0" fontId="16" fillId="0" borderId="54" xfId="0" applyFont="1" applyBorder="1" applyAlignment="1" applyProtection="1">
      <alignment horizontal="left" vertical="top" wrapText="1" readingOrder="1"/>
    </xf>
    <xf numFmtId="0" fontId="17" fillId="0" borderId="55" xfId="0" applyFont="1" applyBorder="1" applyAlignment="1" applyProtection="1">
      <alignment horizontal="center" vertical="center" wrapText="1" readingOrder="1"/>
      <protection locked="0"/>
    </xf>
    <xf numFmtId="0" fontId="17" fillId="0" borderId="56" xfId="0" applyFont="1" applyBorder="1" applyAlignment="1" applyProtection="1">
      <alignment horizontal="center" vertical="center" wrapText="1" readingOrder="1"/>
      <protection locked="0"/>
    </xf>
    <xf numFmtId="0" fontId="17" fillId="0" borderId="57" xfId="0" applyFont="1" applyBorder="1" applyAlignment="1" applyProtection="1">
      <alignment horizontal="center" vertical="center" wrapText="1" readingOrder="1"/>
      <protection locked="0"/>
    </xf>
    <xf numFmtId="0" fontId="13" fillId="0" borderId="0" xfId="0" applyFont="1" applyBorder="1" applyAlignment="1" applyProtection="1">
      <alignment horizontal="center" vertical="center" readingOrder="1"/>
    </xf>
    <xf numFmtId="0" fontId="16" fillId="0" borderId="101" xfId="0" applyFont="1" applyBorder="1" applyAlignment="1" applyProtection="1">
      <alignment horizontal="left" vertical="top" wrapText="1" readingOrder="1"/>
    </xf>
    <xf numFmtId="0" fontId="11" fillId="0" borderId="21" xfId="0" applyFont="1" applyBorder="1" applyAlignment="1" applyProtection="1">
      <alignment horizontal="center" vertical="center" wrapText="1" readingOrder="1"/>
      <protection locked="0"/>
    </xf>
    <xf numFmtId="0" fontId="14" fillId="0" borderId="21" xfId="0" applyFont="1" applyBorder="1" applyAlignment="1" applyProtection="1">
      <alignment horizontal="center" vertical="center" wrapText="1" readingOrder="1"/>
    </xf>
    <xf numFmtId="0" fontId="14" fillId="0" borderId="0" xfId="0" applyFont="1" applyBorder="1" applyAlignment="1" applyProtection="1">
      <alignment horizontal="center" vertical="center" wrapText="1" readingOrder="1"/>
    </xf>
    <xf numFmtId="0" fontId="15" fillId="0" borderId="0" xfId="0" applyFont="1" applyBorder="1" applyAlignment="1" applyProtection="1">
      <alignment vertical="top" wrapText="1" readingOrder="1"/>
    </xf>
    <xf numFmtId="0" fontId="0" fillId="0" borderId="36" xfId="0" applyFont="1" applyBorder="1" applyAlignment="1" applyProtection="1">
      <alignment horizontal="center" vertical="center" wrapText="1" readingOrder="1"/>
      <protection locked="0"/>
    </xf>
    <xf numFmtId="0" fontId="20" fillId="0" borderId="63" xfId="0" applyFont="1" applyBorder="1" applyAlignment="1" applyProtection="1">
      <alignment horizontal="left" vertical="top" wrapText="1" readingOrder="1"/>
    </xf>
    <xf numFmtId="9" fontId="5" fillId="0" borderId="64" xfId="0" applyNumberFormat="1" applyFont="1" applyBorder="1" applyAlignment="1" applyProtection="1">
      <alignment horizontal="center" vertical="center" wrapText="1" readingOrder="1"/>
      <protection locked="0"/>
    </xf>
    <xf numFmtId="0" fontId="20" fillId="0" borderId="22" xfId="0" applyFont="1" applyBorder="1" applyAlignment="1">
      <alignment vertical="center"/>
    </xf>
    <xf numFmtId="0" fontId="5" fillId="0" borderId="64" xfId="0" applyFont="1" applyBorder="1" applyAlignment="1" applyProtection="1">
      <alignment horizontal="center" vertical="center" wrapText="1" readingOrder="1"/>
      <protection locked="0"/>
    </xf>
    <xf numFmtId="0" fontId="20" fillId="0" borderId="72" xfId="0" applyFont="1" applyBorder="1" applyAlignment="1">
      <alignment vertical="center"/>
    </xf>
    <xf numFmtId="0" fontId="2" fillId="0" borderId="70" xfId="0" applyFont="1" applyBorder="1" applyAlignment="1" applyProtection="1">
      <alignment horizontal="center" vertical="center" wrapText="1" readingOrder="1"/>
      <protection locked="0"/>
    </xf>
    <xf numFmtId="0" fontId="19" fillId="0" borderId="60" xfId="0" applyFont="1" applyBorder="1" applyAlignment="1" applyProtection="1">
      <alignment horizontal="left" vertical="top" wrapText="1" readingOrder="1"/>
    </xf>
    <xf numFmtId="0" fontId="0" fillId="0" borderId="61" xfId="0" applyFont="1" applyBorder="1" applyAlignment="1" applyProtection="1">
      <alignment horizontal="center" vertical="center" wrapText="1" readingOrder="1"/>
    </xf>
    <xf numFmtId="0" fontId="2" fillId="0" borderId="29" xfId="0" applyFont="1" applyBorder="1" applyAlignment="1" applyProtection="1">
      <alignment horizontal="center" vertical="center" wrapText="1" readingOrder="1"/>
      <protection locked="0"/>
    </xf>
    <xf numFmtId="0" fontId="2" fillId="0" borderId="27" xfId="0" applyFont="1" applyBorder="1" applyAlignment="1" applyProtection="1">
      <alignment horizontal="center" vertical="center" wrapText="1" readingOrder="1"/>
      <protection locked="0"/>
    </xf>
    <xf numFmtId="0" fontId="2" fillId="0" borderId="0" xfId="0" applyFont="1" applyBorder="1" applyAlignment="1" applyProtection="1">
      <alignment horizontal="center" vertical="center" wrapText="1" readingOrder="1"/>
      <protection locked="0"/>
    </xf>
    <xf numFmtId="0" fontId="2" fillId="0" borderId="28" xfId="0" applyFont="1" applyBorder="1" applyAlignment="1" applyProtection="1">
      <alignment horizontal="center" vertical="center" wrapText="1" readingOrder="1"/>
      <protection locked="0"/>
    </xf>
    <xf numFmtId="0" fontId="2" fillId="0" borderId="24" xfId="0" applyFont="1" applyBorder="1" applyAlignment="1" applyProtection="1">
      <alignment horizontal="center" vertical="center" wrapText="1" readingOrder="1"/>
      <protection locked="0"/>
    </xf>
    <xf numFmtId="0" fontId="2" fillId="0" borderId="30" xfId="0" applyFont="1" applyBorder="1" applyAlignment="1" applyProtection="1">
      <alignment horizontal="center" vertical="center" wrapText="1" readingOrder="1"/>
      <protection locked="0"/>
    </xf>
    <xf numFmtId="0" fontId="19" fillId="0" borderId="32" xfId="0" applyFont="1" applyBorder="1" applyAlignment="1" applyProtection="1">
      <alignment horizontal="left" vertical="top" wrapText="1" readingOrder="1"/>
    </xf>
    <xf numFmtId="0" fontId="19" fillId="0" borderId="27" xfId="0" applyFont="1" applyBorder="1" applyAlignment="1" applyProtection="1">
      <alignment horizontal="left" vertical="top" wrapText="1" readingOrder="1"/>
    </xf>
    <xf numFmtId="0" fontId="15" fillId="0" borderId="62" xfId="0" applyFont="1" applyBorder="1" applyAlignment="1" applyProtection="1">
      <alignment horizontal="left" vertical="top" wrapText="1" readingOrder="1"/>
    </xf>
    <xf numFmtId="0" fontId="0" fillId="0" borderId="35" xfId="0" applyFont="1" applyBorder="1" applyAlignment="1" applyProtection="1">
      <alignment horizontal="center" vertical="center" wrapText="1" readingOrder="1"/>
      <protection locked="0"/>
    </xf>
    <xf numFmtId="0" fontId="21" fillId="0" borderId="31" xfId="0" applyFont="1" applyBorder="1" applyAlignment="1" applyProtection="1">
      <alignment horizontal="left" vertical="top" shrinkToFit="1" readingOrder="1"/>
    </xf>
    <xf numFmtId="0" fontId="20" fillId="0" borderId="23" xfId="0" applyFont="1" applyBorder="1" applyAlignment="1" applyProtection="1">
      <alignment horizontal="left" vertical="top" wrapText="1" readingOrder="1"/>
    </xf>
    <xf numFmtId="0" fontId="20" fillId="0" borderId="65" xfId="0" applyFont="1" applyBorder="1" applyAlignment="1" applyProtection="1">
      <alignment horizontal="left" vertical="top" wrapText="1" readingOrder="1"/>
    </xf>
    <xf numFmtId="9" fontId="5" fillId="0" borderId="40" xfId="0" applyNumberFormat="1" applyFont="1" applyBorder="1" applyAlignment="1" applyProtection="1">
      <alignment horizontal="center" vertical="center" wrapText="1" readingOrder="1"/>
      <protection locked="0"/>
    </xf>
    <xf numFmtId="0" fontId="2" fillId="0" borderId="69" xfId="0" applyFont="1" applyBorder="1" applyAlignment="1" applyProtection="1">
      <alignment horizontal="center" vertical="center" wrapText="1" readingOrder="1"/>
      <protection locked="0"/>
    </xf>
    <xf numFmtId="0" fontId="2" fillId="0" borderId="68" xfId="0" applyFont="1" applyBorder="1" applyAlignment="1" applyProtection="1">
      <alignment horizontal="center" vertical="center" wrapText="1" readingOrder="1"/>
      <protection locked="0"/>
    </xf>
    <xf numFmtId="0" fontId="0" fillId="0" borderId="27" xfId="0" applyFont="1" applyBorder="1" applyAlignment="1" applyProtection="1">
      <alignment horizontal="center" wrapText="1" readingOrder="1"/>
    </xf>
    <xf numFmtId="0" fontId="0" fillId="0" borderId="0" xfId="0" applyFont="1" applyBorder="1" applyAlignment="1" applyProtection="1">
      <alignment horizontal="center" wrapText="1" readingOrder="1"/>
    </xf>
    <xf numFmtId="0" fontId="0" fillId="0" borderId="28" xfId="0" applyFont="1" applyBorder="1" applyAlignment="1" applyProtection="1">
      <alignment horizontal="center" wrapText="1" readingOrder="1"/>
    </xf>
    <xf numFmtId="0" fontId="0" fillId="0" borderId="29" xfId="0" applyFont="1" applyBorder="1" applyAlignment="1" applyProtection="1">
      <alignment horizontal="center" wrapText="1" readingOrder="1"/>
    </xf>
    <xf numFmtId="0" fontId="0" fillId="0" borderId="24" xfId="0" applyFont="1" applyBorder="1" applyAlignment="1" applyProtection="1">
      <alignment horizontal="center" wrapText="1" readingOrder="1"/>
    </xf>
    <xf numFmtId="0" fontId="0" fillId="0" borderId="30" xfId="0" applyFont="1" applyBorder="1" applyAlignment="1" applyProtection="1">
      <alignment horizontal="center" wrapText="1" readingOrder="1"/>
    </xf>
    <xf numFmtId="0" fontId="20" fillId="0" borderId="17" xfId="0" applyFont="1" applyBorder="1" applyAlignment="1" applyProtection="1">
      <alignment horizontal="left" vertical="top" wrapText="1" readingOrder="1"/>
    </xf>
    <xf numFmtId="0" fontId="2" fillId="0" borderId="35" xfId="0" applyFont="1" applyBorder="1" applyAlignment="1" applyProtection="1">
      <alignment horizontal="center" vertical="center" wrapText="1" readingOrder="1"/>
      <protection locked="0"/>
    </xf>
    <xf numFmtId="0" fontId="5" fillId="0" borderId="74" xfId="0" applyFont="1" applyFill="1" applyBorder="1" applyAlignment="1" applyProtection="1">
      <alignment horizontal="left" vertical="center" wrapText="1" readingOrder="1"/>
      <protection locked="0"/>
    </xf>
    <xf numFmtId="0" fontId="5" fillId="0" borderId="25" xfId="0" applyFont="1" applyFill="1" applyBorder="1" applyAlignment="1" applyProtection="1">
      <alignment horizontal="center" vertical="center" wrapText="1" readingOrder="1"/>
    </xf>
    <xf numFmtId="0" fontId="5" fillId="0" borderId="25" xfId="0" applyFont="1" applyFill="1" applyBorder="1" applyAlignment="1" applyProtection="1">
      <alignment horizontal="left" vertical="center" wrapText="1" readingOrder="1"/>
    </xf>
    <xf numFmtId="1" fontId="5" fillId="0" borderId="25" xfId="0" applyNumberFormat="1" applyFont="1" applyFill="1" applyBorder="1" applyAlignment="1" applyProtection="1">
      <alignment horizontal="center" vertical="center" wrapText="1" readingOrder="1"/>
    </xf>
    <xf numFmtId="168" fontId="5" fillId="0" borderId="71" xfId="0" applyNumberFormat="1" applyFont="1" applyFill="1" applyBorder="1" applyAlignment="1" applyProtection="1">
      <alignment horizontal="center" vertical="center" wrapText="1" readingOrder="1"/>
      <protection locked="0"/>
    </xf>
    <xf numFmtId="0" fontId="5" fillId="0" borderId="40" xfId="0" applyFont="1" applyBorder="1" applyAlignment="1" applyProtection="1">
      <alignment horizontal="center" vertical="center" wrapText="1" readingOrder="1"/>
      <protection locked="0"/>
    </xf>
    <xf numFmtId="0" fontId="20" fillId="0" borderId="66" xfId="0" applyFont="1" applyBorder="1" applyAlignment="1" applyProtection="1">
      <alignment horizontal="left" vertical="top" wrapText="1" readingOrder="1"/>
    </xf>
    <xf numFmtId="0" fontId="2" fillId="0" borderId="67" xfId="0" applyFont="1" applyBorder="1" applyAlignment="1" applyProtection="1">
      <alignment horizontal="center" vertical="center" wrapText="1" readingOrder="1"/>
      <protection locked="0"/>
    </xf>
    <xf numFmtId="0" fontId="5" fillId="0" borderId="75" xfId="0" applyFont="1" applyFill="1" applyBorder="1" applyAlignment="1" applyProtection="1">
      <alignment horizontal="center" vertical="center" wrapText="1" readingOrder="1"/>
    </xf>
    <xf numFmtId="0" fontId="23" fillId="0" borderId="73" xfId="0" applyFont="1" applyBorder="1" applyAlignment="1" applyProtection="1">
      <alignment horizontal="left" vertical="top" wrapText="1" readingOrder="1"/>
    </xf>
    <xf numFmtId="0" fontId="23" fillId="0" borderId="17" xfId="0" applyFont="1" applyBorder="1" applyAlignment="1" applyProtection="1">
      <alignment horizontal="left" vertical="top" wrapText="1" readingOrder="1"/>
    </xf>
    <xf numFmtId="0" fontId="25" fillId="0" borderId="87" xfId="0" applyFont="1" applyBorder="1" applyAlignment="1" applyProtection="1">
      <alignment horizontal="right" vertical="top" readingOrder="1"/>
    </xf>
    <xf numFmtId="0" fontId="25" fillId="0" borderId="80" xfId="0" applyFont="1" applyBorder="1" applyAlignment="1" applyProtection="1">
      <alignment horizontal="right" vertical="top" readingOrder="1"/>
    </xf>
    <xf numFmtId="0" fontId="27" fillId="0" borderId="88" xfId="0" applyFont="1" applyBorder="1" applyAlignment="1" applyProtection="1">
      <alignment horizontal="left" vertical="center" wrapText="1" readingOrder="1"/>
    </xf>
    <xf numFmtId="0" fontId="2" fillId="0" borderId="89" xfId="0" applyFont="1" applyBorder="1" applyAlignment="1" applyProtection="1">
      <alignment horizontal="left" vertical="center" wrapText="1" readingOrder="1"/>
    </xf>
    <xf numFmtId="0" fontId="15" fillId="0" borderId="78" xfId="0" applyFont="1" applyBorder="1" applyAlignment="1" applyProtection="1">
      <alignment vertical="center" wrapText="1" readingOrder="1"/>
    </xf>
    <xf numFmtId="0" fontId="0" fillId="0" borderId="79" xfId="0" applyNumberFormat="1" applyFont="1" applyBorder="1" applyAlignment="1" applyProtection="1">
      <alignment horizontal="center" vertical="center" wrapText="1" readingOrder="1"/>
      <protection locked="0"/>
    </xf>
    <xf numFmtId="0" fontId="0" fillId="0" borderId="80" xfId="0" applyNumberFormat="1" applyFont="1" applyBorder="1" applyAlignment="1" applyProtection="1">
      <alignment horizontal="center" vertical="center" wrapText="1" readingOrder="1"/>
      <protection locked="0"/>
    </xf>
    <xf numFmtId="0" fontId="0" fillId="0" borderId="81" xfId="0" applyNumberFormat="1" applyFont="1" applyBorder="1" applyAlignment="1" applyProtection="1">
      <alignment horizontal="center" vertical="center" wrapText="1" readingOrder="1"/>
      <protection locked="0"/>
    </xf>
    <xf numFmtId="0" fontId="0" fillId="0" borderId="82" xfId="0" applyNumberFormat="1" applyFont="1" applyBorder="1" applyAlignment="1" applyProtection="1">
      <alignment horizontal="center" vertical="center" wrapText="1" readingOrder="1"/>
      <protection locked="0"/>
    </xf>
    <xf numFmtId="0" fontId="0" fillId="0" borderId="83" xfId="0" applyNumberFormat="1" applyFont="1" applyBorder="1" applyAlignment="1" applyProtection="1">
      <alignment horizontal="center" vertical="center" wrapText="1" readingOrder="1"/>
      <protection locked="0"/>
    </xf>
    <xf numFmtId="0" fontId="0" fillId="0" borderId="84" xfId="0" applyNumberFormat="1" applyFont="1" applyBorder="1" applyAlignment="1" applyProtection="1">
      <alignment horizontal="center" vertical="center" wrapText="1" readingOrder="1"/>
      <protection locked="0"/>
    </xf>
    <xf numFmtId="0" fontId="15" fillId="0" borderId="78" xfId="0" applyFont="1" applyBorder="1" applyAlignment="1" applyProtection="1">
      <alignment horizontal="center" vertical="center" wrapText="1" readingOrder="1"/>
    </xf>
    <xf numFmtId="0" fontId="2" fillId="0" borderId="76" xfId="0" applyFont="1" applyBorder="1" applyAlignment="1" applyProtection="1">
      <alignment horizontal="center" vertical="center" wrapText="1" readingOrder="1"/>
    </xf>
    <xf numFmtId="0" fontId="0" fillId="0" borderId="76" xfId="0" applyFont="1" applyBorder="1" applyAlignment="1" applyProtection="1">
      <alignment horizontal="center" vertical="center" readingOrder="1"/>
    </xf>
    <xf numFmtId="0" fontId="2" fillId="0" borderId="76" xfId="0" applyFont="1" applyFill="1" applyBorder="1" applyAlignment="1" applyProtection="1">
      <alignment horizontal="center" vertical="center" wrapText="1" readingOrder="1"/>
    </xf>
    <xf numFmtId="0" fontId="15" fillId="0" borderId="76" xfId="0" applyFont="1" applyBorder="1" applyAlignment="1" applyProtection="1">
      <alignment horizontal="center" vertical="center" wrapText="1" readingOrder="1"/>
    </xf>
    <xf numFmtId="0" fontId="2" fillId="0" borderId="77" xfId="0" applyFont="1" applyBorder="1" applyAlignment="1" applyProtection="1">
      <alignment horizontal="center" vertical="center" wrapText="1" readingOrder="1"/>
    </xf>
    <xf numFmtId="0" fontId="34" fillId="0" borderId="100" xfId="0" applyFont="1" applyBorder="1" applyAlignment="1" applyProtection="1">
      <alignment horizontal="center" vertical="top" wrapText="1" readingOrder="1"/>
    </xf>
    <xf numFmtId="0" fontId="33" fillId="0" borderId="102" xfId="0" applyFont="1" applyBorder="1" applyAlignment="1" applyProtection="1">
      <alignment horizontal="center" vertical="top" wrapText="1" readingOrder="1"/>
    </xf>
    <xf numFmtId="0" fontId="34" fillId="0" borderId="21" xfId="0" applyFont="1" applyBorder="1" applyAlignment="1" applyProtection="1">
      <alignment horizontal="center" vertical="top" wrapText="1" readingOrder="1"/>
    </xf>
    <xf numFmtId="0" fontId="2" fillId="0" borderId="71" xfId="0" applyFont="1" applyBorder="1" applyAlignment="1" applyProtection="1">
      <alignment horizontal="center" vertical="center" wrapText="1" readingOrder="1"/>
      <protection locked="0"/>
    </xf>
    <xf numFmtId="0" fontId="0" fillId="0" borderId="38" xfId="0" applyFont="1" applyFill="1" applyBorder="1" applyAlignment="1" applyProtection="1">
      <alignment vertical="top" wrapText="1"/>
    </xf>
    <xf numFmtId="0" fontId="0" fillId="0" borderId="92" xfId="0" applyFont="1" applyBorder="1" applyAlignment="1" applyProtection="1">
      <alignment horizontal="left" vertical="center" wrapText="1" readingOrder="1"/>
      <protection locked="0"/>
    </xf>
    <xf numFmtId="0" fontId="29" fillId="0" borderId="96" xfId="0" applyFont="1" applyBorder="1" applyAlignment="1" applyProtection="1">
      <alignment horizontal="center" vertical="center" wrapText="1" readingOrder="1"/>
      <protection locked="0"/>
    </xf>
    <xf numFmtId="0" fontId="29" fillId="0" borderId="97" xfId="0" applyFont="1" applyBorder="1" applyAlignment="1" applyProtection="1">
      <alignment horizontal="center" vertical="center" wrapText="1" readingOrder="1"/>
      <protection locked="0"/>
    </xf>
    <xf numFmtId="0" fontId="29" fillId="0" borderId="75" xfId="0" applyFont="1" applyBorder="1" applyAlignment="1" applyProtection="1">
      <alignment horizontal="center" vertical="center" wrapText="1" readingOrder="1"/>
      <protection locked="0"/>
    </xf>
    <xf numFmtId="0" fontId="2" fillId="0" borderId="25" xfId="0" applyFont="1" applyBorder="1" applyAlignment="1" applyProtection="1">
      <alignment horizontal="center" vertical="center" wrapText="1" readingOrder="1"/>
      <protection locked="0"/>
    </xf>
    <xf numFmtId="0" fontId="2" fillId="0" borderId="33" xfId="0" applyFont="1" applyBorder="1" applyAlignment="1" applyProtection="1">
      <alignment horizontal="center" vertical="center" wrapText="1" readingOrder="1"/>
      <protection locked="0"/>
    </xf>
    <xf numFmtId="0" fontId="2" fillId="0" borderId="97" xfId="0" applyFont="1" applyBorder="1" applyAlignment="1" applyProtection="1">
      <alignment horizontal="center" vertical="center" wrapText="1" readingOrder="1"/>
      <protection locked="0"/>
    </xf>
    <xf numFmtId="0" fontId="2" fillId="0" borderId="75" xfId="0" applyFont="1" applyBorder="1" applyAlignment="1" applyProtection="1">
      <alignment horizontal="center" vertical="center" wrapText="1" readingOrder="1"/>
      <protection locked="0"/>
    </xf>
    <xf numFmtId="0" fontId="29" fillId="0" borderId="90" xfId="0" applyFont="1" applyBorder="1" applyAlignment="1" applyProtection="1">
      <alignment horizontal="center" vertical="center" wrapText="1" readingOrder="1"/>
      <protection locked="0"/>
    </xf>
    <xf numFmtId="0" fontId="29" fillId="0" borderId="91" xfId="0" applyFont="1" applyBorder="1" applyAlignment="1" applyProtection="1">
      <alignment horizontal="center" vertical="center" wrapText="1" readingOrder="1"/>
      <protection locked="0"/>
    </xf>
    <xf numFmtId="0" fontId="29" fillId="0" borderId="93" xfId="0" applyFont="1" applyBorder="1" applyAlignment="1" applyProtection="1">
      <alignment horizontal="center" vertical="center" wrapText="1" readingOrder="1"/>
      <protection locked="0"/>
    </xf>
    <xf numFmtId="0" fontId="32" fillId="0" borderId="38" xfId="0" applyFont="1" applyBorder="1" applyAlignment="1" applyProtection="1">
      <alignment horizontal="left" vertical="top" wrapText="1" readingOrder="1"/>
    </xf>
    <xf numFmtId="168" fontId="32" fillId="0" borderId="24" xfId="0" applyNumberFormat="1" applyFont="1" applyBorder="1" applyAlignment="1" applyProtection="1">
      <alignment horizontal="center" wrapText="1" readingOrder="1"/>
      <protection locked="0"/>
    </xf>
    <xf numFmtId="0" fontId="32" fillId="0" borderId="0" xfId="0" applyFont="1" applyBorder="1" applyAlignment="1" applyProtection="1">
      <alignment horizontal="left" vertical="top" wrapText="1" readingOrder="1"/>
    </xf>
    <xf numFmtId="0" fontId="32" fillId="0" borderId="24" xfId="0" applyFont="1" applyBorder="1" applyAlignment="1" applyProtection="1">
      <alignment horizontal="center" wrapText="1" readingOrder="1"/>
      <protection locked="0"/>
    </xf>
    <xf numFmtId="0" fontId="12" fillId="0" borderId="41" xfId="0" applyFont="1" applyBorder="1" applyAlignment="1" applyProtection="1">
      <alignment horizontal="left" vertical="center" wrapText="1"/>
    </xf>
    <xf numFmtId="0" fontId="30" fillId="0" borderId="98" xfId="0" applyFont="1" applyBorder="1" applyAlignment="1" applyProtection="1">
      <alignment horizontal="center" vertical="top" wrapText="1" readingOrder="1"/>
    </xf>
    <xf numFmtId="0" fontId="30" fillId="0" borderId="99" xfId="0" applyFont="1" applyBorder="1" applyAlignment="1" applyProtection="1">
      <alignment horizontal="center" vertical="top" wrapText="1" readingOrder="1"/>
    </xf>
    <xf numFmtId="0" fontId="29" fillId="0" borderId="98" xfId="0" applyFont="1" applyBorder="1" applyAlignment="1" applyProtection="1">
      <alignment horizontal="left" vertical="center" wrapText="1" readingOrder="1"/>
    </xf>
    <xf numFmtId="0" fontId="32" fillId="0" borderId="36" xfId="0" applyFont="1" applyFill="1" applyBorder="1" applyAlignment="1" applyProtection="1">
      <alignment horizontal="center" wrapText="1" readingOrder="1"/>
      <protection locked="0"/>
    </xf>
    <xf numFmtId="0" fontId="19" fillId="0" borderId="27" xfId="0" applyFont="1" applyBorder="1" applyAlignment="1" applyProtection="1">
      <alignment horizontal="center" vertical="center" wrapText="1" readingOrder="1"/>
      <protection locked="0"/>
    </xf>
    <xf numFmtId="0" fontId="19" fillId="0" borderId="0" xfId="0" applyFont="1" applyBorder="1" applyAlignment="1" applyProtection="1">
      <alignment horizontal="center" vertical="center" wrapText="1" readingOrder="1"/>
      <protection locked="0"/>
    </xf>
    <xf numFmtId="0" fontId="19" fillId="0" borderId="28" xfId="0" applyFont="1" applyBorder="1" applyAlignment="1" applyProtection="1">
      <alignment horizontal="center" vertical="center" wrapText="1" readingOrder="1"/>
      <protection locked="0"/>
    </xf>
    <xf numFmtId="0" fontId="19" fillId="0" borderId="29" xfId="0" applyFont="1" applyBorder="1" applyAlignment="1" applyProtection="1">
      <alignment horizontal="center" vertical="center" wrapText="1" readingOrder="1"/>
      <protection locked="0"/>
    </xf>
    <xf numFmtId="0" fontId="19" fillId="0" borderId="24" xfId="0" applyFont="1" applyBorder="1" applyAlignment="1" applyProtection="1">
      <alignment horizontal="center" vertical="center" wrapText="1" readingOrder="1"/>
      <protection locked="0"/>
    </xf>
    <xf numFmtId="0" fontId="19" fillId="0" borderId="30" xfId="0" applyFont="1" applyBorder="1" applyAlignment="1" applyProtection="1">
      <alignment horizontal="center" vertical="center" wrapText="1" readingOrder="1"/>
      <protection locked="0"/>
    </xf>
    <xf numFmtId="0" fontId="11" fillId="0" borderId="58" xfId="0" applyFont="1" applyBorder="1" applyAlignment="1" applyProtection="1">
      <alignment horizontal="center" vertical="center" wrapText="1" readingOrder="1"/>
      <protection locked="0"/>
    </xf>
    <xf numFmtId="0" fontId="11" fillId="0" borderId="45" xfId="0" applyFont="1" applyBorder="1" applyAlignment="1" applyProtection="1">
      <alignment horizontal="center" vertical="center" wrapText="1" readingOrder="1"/>
      <protection locked="0"/>
    </xf>
    <xf numFmtId="0" fontId="15" fillId="0" borderId="49" xfId="0" applyFont="1" applyBorder="1" applyAlignment="1" applyProtection="1">
      <alignment horizontal="left" vertical="top" wrapText="1" readingOrder="1"/>
    </xf>
    <xf numFmtId="0" fontId="15" fillId="0" borderId="50" xfId="0" applyFont="1" applyBorder="1" applyAlignment="1" applyProtection="1">
      <alignment horizontal="left" vertical="top" wrapText="1" readingOrder="1"/>
    </xf>
    <xf numFmtId="0" fontId="11" fillId="0" borderId="166" xfId="0" applyFont="1" applyBorder="1" applyAlignment="1" applyProtection="1">
      <alignment horizontal="center" vertical="center" wrapText="1" readingOrder="1"/>
      <protection locked="0"/>
    </xf>
    <xf numFmtId="0" fontId="11" fillId="0" borderId="59" xfId="0" applyFont="1" applyBorder="1" applyAlignment="1" applyProtection="1">
      <alignment horizontal="center" vertical="center" wrapText="1" readingOrder="1"/>
      <protection locked="0"/>
    </xf>
    <xf numFmtId="0" fontId="15" fillId="0" borderId="165" xfId="0" applyFont="1" applyBorder="1" applyAlignment="1" applyProtection="1">
      <alignment horizontal="left" vertical="top" wrapText="1" readingOrder="1"/>
    </xf>
    <xf numFmtId="0" fontId="15" fillId="0" borderId="51" xfId="0" applyFont="1" applyBorder="1" applyAlignment="1" applyProtection="1">
      <alignment horizontal="left" vertical="top" wrapText="1" readingOrder="1"/>
    </xf>
    <xf numFmtId="0" fontId="2" fillId="0" borderId="80" xfId="0" applyFont="1" applyBorder="1" applyAlignment="1" applyProtection="1">
      <alignment horizontal="center" vertical="top" wrapText="1" readingOrder="1"/>
      <protection locked="0"/>
    </xf>
    <xf numFmtId="0" fontId="0" fillId="0" borderId="80" xfId="0" applyFont="1" applyBorder="1" applyAlignment="1" applyProtection="1">
      <alignment horizontal="center" vertical="top" wrapText="1" readingOrder="1"/>
      <protection locked="0"/>
    </xf>
    <xf numFmtId="0" fontId="2" fillId="0" borderId="103" xfId="0" applyFont="1" applyBorder="1" applyAlignment="1" applyProtection="1">
      <alignment horizontal="center" vertical="top" wrapText="1" readingOrder="1"/>
      <protection locked="0"/>
    </xf>
    <xf numFmtId="0" fontId="0" fillId="0" borderId="104" xfId="0" applyFont="1" applyBorder="1" applyAlignment="1" applyProtection="1">
      <alignment horizontal="center" vertical="center" wrapText="1" readingOrder="1"/>
      <protection locked="0"/>
    </xf>
    <xf numFmtId="0" fontId="0" fillId="0" borderId="105" xfId="0" applyFont="1" applyBorder="1" applyAlignment="1" applyProtection="1">
      <alignment horizontal="center" vertical="center" wrapText="1" readingOrder="1"/>
      <protection locked="0"/>
    </xf>
    <xf numFmtId="0" fontId="0" fillId="0" borderId="38" xfId="0" applyFont="1" applyFill="1" applyBorder="1" applyAlignment="1" applyProtection="1">
      <alignment horizontal="left" vertical="center" wrapText="1" readingOrder="1"/>
    </xf>
    <xf numFmtId="0" fontId="27" fillId="0" borderId="94" xfId="0" applyFont="1" applyBorder="1" applyAlignment="1" applyProtection="1">
      <alignment horizontal="left" vertical="center" wrapText="1" readingOrder="1"/>
    </xf>
    <xf numFmtId="0" fontId="27" fillId="0" borderId="41" xfId="0" applyFont="1" applyBorder="1" applyAlignment="1" applyProtection="1">
      <alignment horizontal="left" vertical="center" wrapText="1" readingOrder="1"/>
    </xf>
    <xf numFmtId="0" fontId="2" fillId="0" borderId="95" xfId="0" applyFont="1" applyBorder="1" applyAlignment="1" applyProtection="1">
      <alignment horizontal="center" vertical="center" wrapText="1" readingOrder="1"/>
      <protection locked="0"/>
    </xf>
    <xf numFmtId="0" fontId="27" fillId="0" borderId="85" xfId="0" applyFont="1" applyBorder="1" applyAlignment="1" applyProtection="1">
      <alignment horizontal="left" vertical="center" wrapText="1" readingOrder="1"/>
    </xf>
    <xf numFmtId="0" fontId="2" fillId="0" borderId="86" xfId="0" applyFont="1" applyBorder="1" applyAlignment="1" applyProtection="1">
      <alignment horizontal="center" vertical="center" wrapText="1" readingOrder="1"/>
      <protection locked="0"/>
    </xf>
    <xf numFmtId="0" fontId="0" fillId="0" borderId="110" xfId="0" applyFont="1" applyBorder="1" applyAlignment="1" applyProtection="1">
      <alignment horizontal="center" vertical="center" wrapText="1" readingOrder="1"/>
    </xf>
    <xf numFmtId="0" fontId="0" fillId="0" borderId="106" xfId="0" applyFont="1" applyBorder="1" applyAlignment="1" applyProtection="1">
      <alignment horizontal="center" vertical="center" wrapText="1" readingOrder="1"/>
    </xf>
    <xf numFmtId="0" fontId="0" fillId="0" borderId="35" xfId="0" applyFont="1" applyBorder="1" applyAlignment="1" applyProtection="1">
      <alignment horizontal="left" vertical="center" wrapText="1" readingOrder="1"/>
    </xf>
    <xf numFmtId="0" fontId="2" fillId="0" borderId="29" xfId="0" applyFont="1" applyBorder="1" applyAlignment="1" applyProtection="1">
      <alignment horizontal="left" vertical="center" wrapText="1" readingOrder="1"/>
    </xf>
    <xf numFmtId="0" fontId="0" fillId="0" borderId="111" xfId="0" applyFont="1" applyBorder="1" applyAlignment="1" applyProtection="1">
      <alignment horizontal="center" vertical="top" wrapText="1" readingOrder="1"/>
    </xf>
    <xf numFmtId="0" fontId="0" fillId="0" borderId="112" xfId="0" applyFont="1" applyBorder="1" applyAlignment="1" applyProtection="1">
      <alignment horizontal="center" vertical="top" wrapText="1" readingOrder="1"/>
    </xf>
    <xf numFmtId="0" fontId="0" fillId="0" borderId="113" xfId="0" applyFont="1" applyBorder="1" applyAlignment="1" applyProtection="1">
      <alignment horizontal="center" vertical="top" wrapText="1" readingOrder="1"/>
    </xf>
    <xf numFmtId="0" fontId="0" fillId="0" borderId="114" xfId="0" applyFont="1" applyBorder="1" applyAlignment="1" applyProtection="1">
      <alignment horizontal="center" vertical="top" wrapText="1" readingOrder="1"/>
    </xf>
    <xf numFmtId="0" fontId="14" fillId="0" borderId="115" xfId="0" applyFont="1" applyBorder="1" applyAlignment="1" applyProtection="1">
      <alignment horizontal="center" vertical="center" wrapText="1" readingOrder="1"/>
    </xf>
    <xf numFmtId="0" fontId="14" fillId="0" borderId="116" xfId="0" applyFont="1" applyBorder="1" applyAlignment="1" applyProtection="1">
      <alignment horizontal="center" vertical="center" wrapText="1" readingOrder="1"/>
    </xf>
    <xf numFmtId="0" fontId="15" fillId="0" borderId="23" xfId="0" applyFont="1" applyBorder="1" applyAlignment="1" applyProtection="1">
      <alignment horizontal="left" vertical="top" wrapText="1" readingOrder="1"/>
    </xf>
    <xf numFmtId="0" fontId="15" fillId="0" borderId="117" xfId="0" applyFont="1" applyBorder="1" applyAlignment="1" applyProtection="1">
      <alignment vertical="top" wrapText="1" readingOrder="1"/>
    </xf>
    <xf numFmtId="0" fontId="15" fillId="0" borderId="51" xfId="0" applyFont="1" applyBorder="1" applyAlignment="1" applyProtection="1">
      <alignment vertical="top" wrapText="1" readingOrder="1"/>
    </xf>
    <xf numFmtId="0" fontId="0" fillId="0" borderId="86" xfId="0" applyFont="1" applyBorder="1" applyAlignment="1" applyProtection="1">
      <alignment horizontal="left" vertical="top" wrapText="1" readingOrder="1"/>
      <protection locked="0"/>
    </xf>
    <xf numFmtId="0" fontId="0" fillId="0" borderId="107" xfId="0" applyFont="1" applyBorder="1" applyAlignment="1" applyProtection="1">
      <alignment horizontal="left" vertical="top" wrapText="1" readingOrder="1"/>
      <protection locked="0"/>
    </xf>
    <xf numFmtId="0" fontId="15" fillId="0" borderId="118" xfId="0" applyFont="1" applyBorder="1" applyAlignment="1" applyProtection="1">
      <alignment horizontal="left" vertical="top" wrapText="1" readingOrder="1"/>
    </xf>
    <xf numFmtId="0" fontId="15" fillId="0" borderId="38" xfId="0" applyFont="1" applyBorder="1" applyAlignment="1" applyProtection="1">
      <alignment horizontal="left" vertical="top" wrapText="1" readingOrder="1"/>
    </xf>
    <xf numFmtId="0" fontId="15" fillId="0" borderId="65" xfId="0" applyFont="1" applyBorder="1" applyAlignment="1" applyProtection="1">
      <alignment horizontal="left" vertical="top" wrapText="1" readingOrder="1"/>
    </xf>
    <xf numFmtId="0" fontId="15" fillId="0" borderId="31" xfId="0" applyFont="1" applyBorder="1" applyAlignment="1" applyProtection="1">
      <alignment horizontal="left" vertical="top" wrapText="1" readingOrder="1"/>
    </xf>
    <xf numFmtId="0" fontId="15" fillId="0" borderId="108" xfId="0" applyFont="1" applyBorder="1" applyAlignment="1" applyProtection="1">
      <alignment horizontal="left" vertical="top" wrapText="1" readingOrder="1"/>
    </xf>
    <xf numFmtId="0" fontId="15" fillId="0" borderId="109" xfId="0" applyFont="1" applyBorder="1" applyAlignment="1" applyProtection="1">
      <alignment horizontal="left" vertical="top" wrapText="1" readingOrder="1"/>
    </xf>
    <xf numFmtId="0" fontId="28" fillId="0" borderId="106" xfId="0" applyFont="1" applyBorder="1" applyAlignment="1" applyProtection="1">
      <alignment horizontal="center" vertical="center" wrapText="1" readingOrder="1"/>
    </xf>
    <xf numFmtId="0" fontId="28" fillId="0" borderId="61" xfId="0" applyFont="1" applyBorder="1" applyAlignment="1" applyProtection="1">
      <alignment horizontal="center" vertical="center" wrapText="1" readingOrder="1"/>
    </xf>
    <xf numFmtId="0" fontId="2" fillId="0" borderId="35" xfId="0" applyFont="1" applyBorder="1" applyAlignment="1" applyProtection="1">
      <alignment horizontal="justify" vertical="center" wrapText="1" readingOrder="1"/>
    </xf>
    <xf numFmtId="0" fontId="19" fillId="0" borderId="120" xfId="0" applyFont="1" applyBorder="1" applyAlignment="1" applyProtection="1">
      <alignment horizontal="center" vertical="center" wrapText="1" readingOrder="1"/>
    </xf>
    <xf numFmtId="0" fontId="2" fillId="0" borderId="62" xfId="0" applyFont="1" applyBorder="1" applyAlignment="1" applyProtection="1">
      <alignment horizontal="justify" vertical="center" wrapText="1" readingOrder="1"/>
    </xf>
    <xf numFmtId="0" fontId="2" fillId="0" borderId="119" xfId="0" applyFont="1" applyBorder="1" applyAlignment="1" applyProtection="1">
      <alignment horizontal="justify" vertical="center" wrapText="1" readingOrder="1"/>
    </xf>
    <xf numFmtId="0" fontId="2" fillId="0" borderId="35" xfId="0" applyFont="1" applyBorder="1" applyAlignment="1" applyProtection="1">
      <alignment horizontal="center" vertical="center" wrapText="1" readingOrder="1"/>
    </xf>
    <xf numFmtId="0" fontId="2" fillId="0" borderId="32" xfId="0" applyFont="1" applyBorder="1" applyAlignment="1" applyProtection="1">
      <alignment horizontal="justify" vertical="center" wrapText="1" readingOrder="1"/>
    </xf>
    <xf numFmtId="0" fontId="2" fillId="0" borderId="86" xfId="0" applyFont="1" applyBorder="1" applyAlignment="1" applyProtection="1">
      <alignment horizontal="justify" vertical="center" wrapText="1" readingOrder="1"/>
    </xf>
    <xf numFmtId="0" fontId="2" fillId="0" borderId="107" xfId="0" applyFont="1" applyBorder="1" applyAlignment="1" applyProtection="1">
      <alignment horizontal="justify" vertical="center" wrapText="1" readingOrder="1"/>
    </xf>
    <xf numFmtId="0" fontId="0" fillId="0" borderId="35" xfId="0" applyFont="1" applyBorder="1" applyAlignment="1" applyProtection="1">
      <alignment horizontal="center" vertical="center" wrapText="1" readingOrder="1"/>
    </xf>
    <xf numFmtId="0" fontId="5" fillId="0" borderId="29" xfId="0" applyFont="1" applyBorder="1" applyAlignment="1" applyProtection="1">
      <alignment horizontal="center" vertical="center" wrapText="1" readingOrder="1"/>
    </xf>
    <xf numFmtId="0" fontId="2" fillId="0" borderId="30" xfId="0" applyFont="1" applyBorder="1" applyAlignment="1" applyProtection="1">
      <alignment horizontal="center" vertical="center" wrapText="1" readingOrder="1"/>
    </xf>
    <xf numFmtId="0" fontId="5" fillId="0" borderId="35" xfId="0" applyFont="1" applyBorder="1" applyAlignment="1" applyProtection="1">
      <alignment horizontal="center" vertical="center" wrapText="1" readingOrder="1"/>
    </xf>
    <xf numFmtId="0" fontId="19" fillId="0" borderId="108" xfId="0" applyFont="1" applyBorder="1" applyAlignment="1" applyProtection="1">
      <alignment horizontal="left" vertical="top" wrapText="1" readingOrder="1"/>
    </xf>
    <xf numFmtId="0" fontId="19" fillId="0" borderId="109" xfId="0" applyFont="1" applyBorder="1" applyAlignment="1" applyProtection="1">
      <alignment horizontal="left" vertical="top" wrapText="1" readingOrder="1"/>
    </xf>
    <xf numFmtId="0" fontId="0" fillId="0" borderId="24" xfId="0" applyFont="1" applyBorder="1" applyAlignment="1" applyProtection="1">
      <alignment horizontal="center" vertical="center" wrapText="1" readingOrder="1"/>
    </xf>
    <xf numFmtId="0" fontId="18" fillId="0" borderId="43" xfId="0" applyFont="1" applyBorder="1" applyAlignment="1" applyProtection="1">
      <alignment horizontal="left" vertical="top" wrapText="1" readingOrder="1"/>
    </xf>
    <xf numFmtId="0" fontId="18" fillId="0" borderId="66" xfId="0" applyFont="1" applyBorder="1" applyAlignment="1" applyProtection="1">
      <alignment horizontal="left" vertical="top" wrapText="1" readingOrder="1"/>
    </xf>
    <xf numFmtId="0" fontId="18" fillId="0" borderId="23" xfId="0" applyFont="1" applyBorder="1" applyAlignment="1" applyProtection="1">
      <alignment horizontal="left" vertical="top" wrapText="1" readingOrder="1"/>
    </xf>
    <xf numFmtId="167" fontId="5" fillId="0" borderId="41" xfId="0" applyNumberFormat="1" applyFont="1" applyBorder="1" applyAlignment="1" applyProtection="1">
      <alignment horizontal="left" vertical="center" wrapText="1" readingOrder="1"/>
    </xf>
    <xf numFmtId="167" fontId="5" fillId="0" borderId="85" xfId="0" applyNumberFormat="1" applyFont="1" applyBorder="1" applyAlignment="1" applyProtection="1">
      <alignment horizontal="left" vertical="center" wrapText="1" readingOrder="1"/>
    </xf>
    <xf numFmtId="0" fontId="5" fillId="0" borderId="121" xfId="0" applyFont="1" applyBorder="1" applyAlignment="1" applyProtection="1">
      <alignment horizontal="left" vertical="center" wrapText="1" readingOrder="1"/>
    </xf>
    <xf numFmtId="0" fontId="5" fillId="0" borderId="41" xfId="0" applyFont="1" applyBorder="1" applyAlignment="1" applyProtection="1">
      <alignment horizontal="left" vertical="center" wrapText="1" readingOrder="1"/>
    </xf>
    <xf numFmtId="1" fontId="5" fillId="0" borderId="41" xfId="0" applyNumberFormat="1" applyFont="1" applyBorder="1" applyAlignment="1" applyProtection="1">
      <alignment horizontal="center" vertical="center" wrapText="1" readingOrder="1"/>
    </xf>
    <xf numFmtId="0" fontId="19" fillId="0" borderId="43" xfId="0" applyFont="1" applyBorder="1" applyAlignment="1" applyProtection="1">
      <alignment horizontal="left" vertical="top" wrapText="1" readingOrder="1"/>
    </xf>
    <xf numFmtId="0" fontId="19" fillId="0" borderId="66" xfId="0" applyFont="1" applyBorder="1" applyAlignment="1" applyProtection="1">
      <alignment horizontal="left" vertical="top" wrapText="1" readingOrder="1"/>
    </xf>
    <xf numFmtId="0" fontId="19" fillId="0" borderId="23" xfId="0" applyFont="1" applyBorder="1" applyAlignment="1" applyProtection="1">
      <alignment horizontal="left" vertical="top" wrapText="1" readingOrder="1"/>
    </xf>
    <xf numFmtId="0" fontId="5" fillId="0" borderId="106" xfId="0" applyFont="1" applyBorder="1" applyAlignment="1" applyProtection="1">
      <alignment horizontal="center" vertical="center" wrapText="1" readingOrder="1"/>
    </xf>
    <xf numFmtId="0" fontId="5" fillId="0" borderId="61" xfId="0" applyFont="1" applyBorder="1" applyAlignment="1" applyProtection="1">
      <alignment horizontal="center" vertical="center" wrapText="1" readingOrder="1"/>
    </xf>
    <xf numFmtId="0" fontId="18" fillId="0" borderId="65" xfId="0" applyFont="1" applyBorder="1" applyAlignment="1" applyProtection="1">
      <alignment horizontal="left" vertical="top" wrapText="1" readingOrder="1"/>
    </xf>
    <xf numFmtId="1" fontId="5" fillId="0" borderId="41" xfId="0" applyNumberFormat="1" applyFont="1" applyFill="1" applyBorder="1" applyAlignment="1" applyProtection="1">
      <alignment horizontal="center" vertical="center" wrapText="1" readingOrder="1"/>
    </xf>
    <xf numFmtId="0" fontId="5" fillId="0" borderId="41" xfId="0" applyFont="1" applyBorder="1" applyAlignment="1" applyProtection="1">
      <alignment horizontal="center" vertical="center" wrapText="1" readingOrder="1"/>
    </xf>
    <xf numFmtId="0" fontId="0" fillId="0" borderId="122" xfId="0" applyBorder="1" applyAlignment="1" applyProtection="1">
      <alignment horizontal="center" vertical="center" wrapText="1" readingOrder="1"/>
    </xf>
    <xf numFmtId="0" fontId="0" fillId="0" borderId="123" xfId="0" applyBorder="1" applyAlignment="1" applyProtection="1">
      <alignment horizontal="center" vertical="center" wrapText="1" readingOrder="1"/>
    </xf>
    <xf numFmtId="0" fontId="0" fillId="0" borderId="124" xfId="0" applyBorder="1" applyAlignment="1" applyProtection="1">
      <alignment horizontal="center" vertical="center" wrapText="1" readingOrder="1"/>
    </xf>
    <xf numFmtId="0" fontId="0" fillId="0" borderId="125" xfId="0" applyBorder="1" applyAlignment="1" applyProtection="1">
      <alignment horizontal="center" vertical="center" wrapText="1" readingOrder="1"/>
    </xf>
    <xf numFmtId="0" fontId="0" fillId="0" borderId="126" xfId="0" applyBorder="1" applyAlignment="1" applyProtection="1">
      <alignment horizontal="center" vertical="center" wrapText="1" readingOrder="1"/>
    </xf>
    <xf numFmtId="0" fontId="0" fillId="0" borderId="127" xfId="0" applyBorder="1" applyAlignment="1" applyProtection="1">
      <alignment horizontal="center" vertical="center" wrapText="1" readingOrder="1"/>
    </xf>
    <xf numFmtId="0" fontId="2" fillId="0" borderId="133" xfId="0" applyFont="1" applyBorder="1" applyAlignment="1" applyProtection="1">
      <alignment horizontal="center" vertical="top" wrapText="1" readingOrder="1"/>
    </xf>
    <xf numFmtId="0" fontId="2" fillId="0" borderId="134" xfId="0" applyFont="1" applyBorder="1" applyAlignment="1" applyProtection="1">
      <alignment horizontal="center" vertical="top" wrapText="1" readingOrder="1"/>
    </xf>
    <xf numFmtId="0" fontId="2" fillId="0" borderId="135" xfId="0" applyFont="1" applyBorder="1" applyAlignment="1" applyProtection="1">
      <alignment horizontal="center" vertical="top" wrapText="1" readingOrder="1"/>
    </xf>
    <xf numFmtId="0" fontId="2" fillId="0" borderId="89" xfId="0" applyFont="1" applyBorder="1" applyAlignment="1" applyProtection="1">
      <alignment horizontal="center" vertical="top" wrapText="1" readingOrder="1"/>
    </xf>
    <xf numFmtId="0" fontId="15" fillId="0" borderId="136" xfId="0" applyFont="1" applyBorder="1" applyAlignment="1" applyProtection="1">
      <alignment horizontal="center" vertical="center" wrapText="1" readingOrder="1"/>
    </xf>
    <xf numFmtId="0" fontId="15" fillId="0" borderId="137" xfId="0" applyFont="1" applyBorder="1" applyAlignment="1" applyProtection="1">
      <alignment horizontal="center" vertical="center" wrapText="1" readingOrder="1"/>
    </xf>
    <xf numFmtId="0" fontId="0" fillId="0" borderId="138" xfId="0" applyBorder="1" applyAlignment="1" applyProtection="1">
      <alignment horizontal="left" vertical="center" wrapText="1" readingOrder="1"/>
    </xf>
    <xf numFmtId="0" fontId="0" fillId="0" borderId="139" xfId="0" applyBorder="1" applyAlignment="1" applyProtection="1">
      <alignment horizontal="left" vertical="center" wrapText="1" readingOrder="1"/>
    </xf>
    <xf numFmtId="0" fontId="15" fillId="0" borderId="84" xfId="0" applyFont="1" applyBorder="1" applyAlignment="1" applyProtection="1">
      <alignment horizontal="center" vertical="center" wrapText="1" readingOrder="1"/>
    </xf>
    <xf numFmtId="0" fontId="15" fillId="0" borderId="140" xfId="0" applyFont="1" applyBorder="1" applyAlignment="1" applyProtection="1">
      <alignment horizontal="center" vertical="center" wrapText="1" readingOrder="1"/>
    </xf>
    <xf numFmtId="0" fontId="0" fillId="0" borderId="118" xfId="0" applyFont="1" applyBorder="1" applyAlignment="1" applyProtection="1">
      <alignment horizontal="left" vertical="center" readingOrder="1"/>
    </xf>
    <xf numFmtId="0" fontId="0" fillId="0" borderId="38" xfId="0" applyFont="1" applyBorder="1" applyAlignment="1" applyProtection="1">
      <alignment horizontal="left" vertical="center" readingOrder="1"/>
    </xf>
    <xf numFmtId="0" fontId="0" fillId="0" borderId="92" xfId="0" applyFont="1" applyBorder="1" applyAlignment="1" applyProtection="1">
      <alignment horizontal="left" vertical="center" wrapText="1" readingOrder="1"/>
    </xf>
    <xf numFmtId="0" fontId="0" fillId="0" borderId="0" xfId="0" applyFont="1" applyBorder="1" applyAlignment="1" applyProtection="1">
      <alignment horizontal="left" vertical="center" wrapText="1" readingOrder="1"/>
    </xf>
    <xf numFmtId="0" fontId="12" fillId="0" borderId="69" xfId="0" applyFont="1" applyBorder="1" applyAlignment="1" applyProtection="1">
      <alignment horizontal="center" vertical="center" wrapText="1" readingOrder="1"/>
    </xf>
    <xf numFmtId="0" fontId="12" fillId="0" borderId="128" xfId="0" applyFont="1" applyBorder="1" applyAlignment="1" applyProtection="1">
      <alignment horizontal="center" vertical="center" wrapText="1" readingOrder="1"/>
    </xf>
    <xf numFmtId="0" fontId="35" fillId="0" borderId="129" xfId="0" applyFont="1" applyBorder="1" applyAlignment="1" applyProtection="1">
      <alignment horizontal="left" vertical="top" readingOrder="1"/>
    </xf>
    <xf numFmtId="0" fontId="35" fillId="0" borderId="87" xfId="0" applyFont="1" applyBorder="1" applyAlignment="1" applyProtection="1">
      <alignment horizontal="left" vertical="top" readingOrder="1"/>
    </xf>
    <xf numFmtId="0" fontId="0" fillId="0" borderId="92" xfId="0" applyFont="1" applyBorder="1" applyAlignment="1" applyProtection="1">
      <alignment horizontal="left" vertical="top" wrapText="1" readingOrder="1"/>
    </xf>
    <xf numFmtId="0" fontId="18" fillId="0" borderId="130" xfId="0" applyFont="1" applyBorder="1" applyAlignment="1" applyProtection="1">
      <alignment horizontal="left" vertical="top" wrapText="1" readingOrder="1"/>
    </xf>
    <xf numFmtId="0" fontId="18" fillId="0" borderId="131" xfId="0" applyFont="1" applyBorder="1" applyAlignment="1" applyProtection="1">
      <alignment horizontal="left" vertical="top" wrapText="1" readingOrder="1"/>
    </xf>
    <xf numFmtId="0" fontId="34" fillId="0" borderId="144" xfId="0" applyFont="1" applyBorder="1" applyAlignment="1" applyProtection="1">
      <alignment horizontal="center" vertical="top" wrapText="1" readingOrder="1"/>
    </xf>
    <xf numFmtId="0" fontId="34" fillId="0" borderId="145" xfId="0" applyFont="1" applyBorder="1" applyAlignment="1" applyProtection="1">
      <alignment horizontal="center" vertical="top" wrapText="1" readingOrder="1"/>
    </xf>
    <xf numFmtId="0" fontId="33" fillId="0" borderId="58" xfId="0" applyFont="1" applyBorder="1" applyAlignment="1" applyProtection="1">
      <alignment horizontal="center" vertical="top" wrapText="1" readingOrder="1"/>
    </xf>
    <xf numFmtId="0" fontId="33" fillId="0" borderId="146" xfId="0" applyFont="1" applyBorder="1" applyAlignment="1" applyProtection="1">
      <alignment horizontal="center" vertical="top" wrapText="1" readingOrder="1"/>
    </xf>
    <xf numFmtId="0" fontId="34" fillId="0" borderId="147" xfId="0" applyFont="1" applyBorder="1" applyAlignment="1" applyProtection="1">
      <alignment horizontal="center" vertical="top" wrapText="1" readingOrder="1"/>
    </xf>
    <xf numFmtId="0" fontId="34" fillId="0" borderId="45" xfId="0" applyFont="1" applyBorder="1" applyAlignment="1" applyProtection="1">
      <alignment horizontal="center" vertical="top" wrapText="1" readingOrder="1"/>
    </xf>
    <xf numFmtId="0" fontId="5" fillId="0" borderId="71" xfId="0" applyFont="1" applyBorder="1" applyAlignment="1" applyProtection="1">
      <alignment horizontal="left" vertical="center" wrapText="1" readingOrder="1"/>
    </xf>
    <xf numFmtId="0" fontId="5" fillId="0" borderId="132" xfId="0" applyFont="1" applyBorder="1" applyAlignment="1" applyProtection="1">
      <alignment horizontal="left" vertical="center" wrapText="1" readingOrder="1"/>
    </xf>
    <xf numFmtId="0" fontId="5" fillId="0" borderId="143" xfId="0" applyFont="1" applyBorder="1" applyAlignment="1" applyProtection="1">
      <alignment horizontal="left" vertical="center" wrapText="1" readingOrder="1"/>
    </xf>
    <xf numFmtId="0" fontId="5" fillId="0" borderId="25" xfId="0" applyFont="1" applyBorder="1" applyAlignment="1" applyProtection="1">
      <alignment horizontal="left" vertical="center" wrapText="1" readingOrder="1"/>
    </xf>
    <xf numFmtId="0" fontId="5" fillId="0" borderId="86" xfId="0" applyFont="1" applyBorder="1" applyAlignment="1" applyProtection="1">
      <alignment horizontal="left" vertical="center" wrapText="1" readingOrder="1"/>
    </xf>
    <xf numFmtId="0" fontId="5" fillId="0" borderId="107" xfId="0" applyFont="1" applyBorder="1" applyAlignment="1" applyProtection="1">
      <alignment horizontal="left" vertical="center" wrapText="1" readingOrder="1"/>
    </xf>
    <xf numFmtId="0" fontId="32" fillId="0" borderId="118" xfId="0" applyFont="1" applyBorder="1" applyAlignment="1" applyProtection="1">
      <alignment horizontal="left" vertical="top" wrapText="1" readingOrder="1"/>
    </xf>
    <xf numFmtId="167" fontId="37" fillId="0" borderId="21" xfId="0" applyNumberFormat="1" applyFont="1" applyBorder="1" applyAlignment="1" applyProtection="1">
      <alignment horizontal="left" wrapText="1" readingOrder="1"/>
      <protection locked="0"/>
    </xf>
    <xf numFmtId="0" fontId="32" fillId="0" borderId="21" xfId="0" applyFont="1" applyBorder="1" applyAlignment="1" applyProtection="1">
      <alignment horizontal="center" wrapText="1" readingOrder="1"/>
      <protection locked="0"/>
    </xf>
    <xf numFmtId="0" fontId="29" fillId="0" borderId="141" xfId="0" applyFont="1" applyFill="1" applyBorder="1" applyAlignment="1" applyProtection="1">
      <alignment horizontal="left" vertical="top" wrapText="1" readingOrder="1"/>
    </xf>
    <xf numFmtId="0" fontId="29" fillId="0" borderId="98" xfId="0" applyFont="1" applyFill="1" applyBorder="1" applyAlignment="1" applyProtection="1">
      <alignment horizontal="left" vertical="top" wrapText="1" readingOrder="1"/>
    </xf>
    <xf numFmtId="0" fontId="29" fillId="0" borderId="142" xfId="0" applyFont="1" applyFill="1" applyBorder="1" applyAlignment="1" applyProtection="1">
      <alignment horizontal="left" vertical="top" wrapText="1" readingOrder="1"/>
    </xf>
    <xf numFmtId="0" fontId="0" fillId="0" borderId="118" xfId="0" applyFont="1" applyFill="1" applyBorder="1" applyAlignment="1" applyProtection="1">
      <alignment vertical="top"/>
    </xf>
    <xf numFmtId="0" fontId="0" fillId="0" borderId="38" xfId="0" applyFont="1" applyFill="1" applyBorder="1" applyAlignment="1" applyProtection="1">
      <alignment vertical="top"/>
    </xf>
    <xf numFmtId="0" fontId="0" fillId="0" borderId="92" xfId="0" applyFont="1" applyFill="1" applyBorder="1" applyAlignment="1" applyProtection="1">
      <alignment horizontal="left" vertical="top" wrapText="1"/>
      <protection locked="0"/>
    </xf>
    <xf numFmtId="0" fontId="0" fillId="0" borderId="118" xfId="0" applyFont="1" applyFill="1" applyBorder="1" applyAlignment="1" applyProtection="1">
      <alignment horizontal="left" vertical="center" readingOrder="1"/>
    </xf>
    <xf numFmtId="0" fontId="0" fillId="0" borderId="38" xfId="0" applyFont="1" applyFill="1" applyBorder="1" applyAlignment="1" applyProtection="1">
      <alignment horizontal="left" vertical="center" readingOrder="1"/>
    </xf>
    <xf numFmtId="0" fontId="0" fillId="0" borderId="92" xfId="0" applyFont="1" applyFill="1" applyBorder="1" applyAlignment="1" applyProtection="1">
      <alignment horizontal="left" vertical="center" wrapText="1" readingOrder="1"/>
    </xf>
    <xf numFmtId="0" fontId="5" fillId="0" borderId="93" xfId="0" applyFont="1" applyBorder="1" applyAlignment="1" applyProtection="1">
      <alignment horizontal="left" vertical="center" wrapText="1" readingOrder="1"/>
    </xf>
    <xf numFmtId="0" fontId="5" fillId="0" borderId="35" xfId="0" applyFont="1" applyBorder="1" applyAlignment="1" applyProtection="1">
      <alignment horizontal="left" vertical="center" wrapText="1" readingOrder="1"/>
    </xf>
    <xf numFmtId="0" fontId="30" fillId="0" borderId="148" xfId="0" applyFont="1" applyBorder="1" applyAlignment="1" applyProtection="1">
      <alignment horizontal="center" vertical="top" wrapText="1" readingOrder="1"/>
    </xf>
    <xf numFmtId="0" fontId="30" fillId="0" borderId="149" xfId="0" applyFont="1" applyBorder="1" applyAlignment="1" applyProtection="1">
      <alignment horizontal="center" vertical="top" wrapText="1" readingOrder="1"/>
    </xf>
    <xf numFmtId="0" fontId="0" fillId="0" borderId="133" xfId="0" applyFont="1" applyBorder="1" applyAlignment="1" applyProtection="1">
      <alignment wrapText="1"/>
    </xf>
    <xf numFmtId="0" fontId="0" fillId="0" borderId="134" xfId="0" applyFont="1" applyBorder="1" applyAlignment="1" applyProtection="1">
      <alignment wrapText="1"/>
    </xf>
    <xf numFmtId="0" fontId="0" fillId="0" borderId="83" xfId="0" applyFont="1" applyBorder="1" applyAlignment="1" applyProtection="1">
      <alignment horizontal="center" wrapText="1"/>
      <protection locked="0"/>
    </xf>
    <xf numFmtId="0" fontId="32" fillId="0" borderId="100" xfId="0" applyFont="1" applyBorder="1" applyAlignment="1" applyProtection="1">
      <alignment horizontal="center" wrapText="1" readingOrder="1"/>
      <protection locked="0"/>
    </xf>
    <xf numFmtId="0" fontId="32" fillId="0" borderId="150" xfId="0" applyFont="1" applyBorder="1" applyAlignment="1" applyProtection="1">
      <alignment horizontal="center" wrapText="1" readingOrder="1"/>
      <protection locked="0"/>
    </xf>
    <xf numFmtId="0" fontId="0" fillId="0" borderId="118" xfId="0" applyFont="1" applyBorder="1" applyAlignment="1" applyProtection="1">
      <alignment vertical="top" wrapText="1"/>
    </xf>
    <xf numFmtId="0" fontId="0" fillId="0" borderId="38" xfId="0" applyFont="1" applyBorder="1" applyAlignment="1" applyProtection="1">
      <alignment vertical="top" wrapText="1"/>
    </xf>
    <xf numFmtId="0" fontId="0" fillId="0" borderId="92" xfId="0" applyFont="1" applyBorder="1" applyAlignment="1" applyProtection="1">
      <alignment horizontal="center" vertical="top" wrapText="1"/>
      <protection locked="0"/>
    </xf>
    <xf numFmtId="0" fontId="15" fillId="0" borderId="153" xfId="0" applyFont="1" applyBorder="1" applyAlignment="1" applyProtection="1">
      <alignment vertical="top" wrapText="1"/>
    </xf>
    <xf numFmtId="0" fontId="15" fillId="0" borderId="154" xfId="0" applyFont="1" applyBorder="1" applyAlignment="1" applyProtection="1">
      <alignment vertical="top" wrapText="1"/>
    </xf>
    <xf numFmtId="0" fontId="15" fillId="0" borderId="155" xfId="0" applyFont="1" applyBorder="1" applyAlignment="1" applyProtection="1">
      <alignment vertical="top" wrapText="1"/>
    </xf>
    <xf numFmtId="0" fontId="0" fillId="0" borderId="30" xfId="0" applyFont="1" applyBorder="1" applyAlignment="1" applyProtection="1">
      <alignment horizontal="center" vertical="center" wrapText="1"/>
    </xf>
    <xf numFmtId="0" fontId="0" fillId="0" borderId="61" xfId="0" applyFont="1" applyBorder="1" applyAlignment="1" applyProtection="1">
      <alignment horizontal="center" vertical="center" wrapText="1"/>
    </xf>
    <xf numFmtId="0" fontId="15" fillId="0" borderId="66" xfId="0" applyFont="1" applyBorder="1" applyAlignment="1" applyProtection="1">
      <alignment vertical="center" wrapText="1"/>
    </xf>
    <xf numFmtId="0" fontId="15" fillId="0" borderId="65" xfId="0" applyFont="1" applyBorder="1" applyAlignment="1" applyProtection="1">
      <alignment vertical="top" wrapText="1"/>
    </xf>
    <xf numFmtId="0" fontId="0" fillId="0" borderId="86" xfId="0" applyFont="1" applyBorder="1" applyAlignment="1" applyProtection="1">
      <alignment horizontal="left" vertical="center" wrapText="1"/>
    </xf>
    <xf numFmtId="0" fontId="38" fillId="0" borderId="0" xfId="0" applyFont="1" applyBorder="1" applyAlignment="1" applyProtection="1">
      <alignment horizontal="right" vertical="center" wrapText="1"/>
    </xf>
    <xf numFmtId="0" fontId="39" fillId="0" borderId="0" xfId="0" applyFont="1" applyBorder="1" applyAlignment="1" applyProtection="1">
      <alignment horizontal="center" vertical="center" wrapText="1"/>
    </xf>
    <xf numFmtId="0" fontId="0" fillId="0" borderId="21" xfId="0" applyBorder="1" applyAlignment="1" applyProtection="1">
      <alignment horizontal="center" vertical="center" wrapText="1"/>
    </xf>
    <xf numFmtId="0" fontId="12" fillId="0" borderId="151" xfId="0" applyFont="1" applyBorder="1" applyAlignment="1" applyProtection="1">
      <alignment vertical="center" wrapText="1"/>
    </xf>
    <xf numFmtId="0" fontId="15" fillId="0" borderId="152" xfId="0" applyFont="1" applyBorder="1" applyAlignment="1" applyProtection="1">
      <alignment vertical="top" wrapText="1"/>
    </xf>
    <xf numFmtId="0" fontId="20" fillId="0" borderId="65" xfId="0" applyFont="1" applyBorder="1" applyAlignment="1" applyProtection="1">
      <alignment vertical="center" wrapText="1"/>
    </xf>
    <xf numFmtId="0" fontId="19" fillId="0" borderId="23" xfId="0" applyFont="1" applyBorder="1" applyAlignment="1" applyProtection="1">
      <alignment vertical="top" wrapText="1"/>
    </xf>
    <xf numFmtId="0" fontId="15" fillId="0" borderId="108" xfId="0" applyFont="1" applyBorder="1" applyAlignment="1" applyProtection="1">
      <alignment vertical="top" wrapText="1"/>
    </xf>
    <xf numFmtId="0" fontId="0" fillId="0" borderId="62" xfId="0" applyBorder="1" applyAlignment="1" applyProtection="1">
      <alignment horizontal="center" wrapText="1"/>
    </xf>
    <xf numFmtId="0" fontId="0" fillId="0" borderId="61" xfId="0" applyFont="1" applyFill="1" applyBorder="1" applyAlignment="1" applyProtection="1">
      <alignment vertical="center" wrapText="1"/>
    </xf>
    <xf numFmtId="0" fontId="5" fillId="0" borderId="29" xfId="0" applyFont="1" applyBorder="1" applyAlignment="1" applyProtection="1">
      <alignment vertical="center" wrapText="1"/>
    </xf>
    <xf numFmtId="0" fontId="5" fillId="0" borderId="35" xfId="0" applyFont="1" applyFill="1" applyBorder="1" applyAlignment="1" applyProtection="1">
      <alignment vertical="center" wrapText="1"/>
    </xf>
    <xf numFmtId="0" fontId="15" fillId="0" borderId="66" xfId="0" applyFont="1" applyBorder="1" applyAlignment="1" applyProtection="1">
      <alignment vertical="top" wrapText="1"/>
    </xf>
    <xf numFmtId="0" fontId="15" fillId="0" borderId="23" xfId="0" applyFont="1" applyBorder="1" applyAlignment="1" applyProtection="1">
      <alignment vertical="top" wrapText="1"/>
    </xf>
    <xf numFmtId="0" fontId="5" fillId="0" borderId="30" xfId="0" applyFont="1" applyBorder="1" applyAlignment="1" applyProtection="1">
      <alignment vertical="center" wrapText="1"/>
    </xf>
    <xf numFmtId="0" fontId="5" fillId="0" borderId="62" xfId="0" applyFont="1" applyFill="1" applyBorder="1" applyAlignment="1" applyProtection="1">
      <alignment horizontal="center" vertical="center" wrapText="1"/>
    </xf>
    <xf numFmtId="0" fontId="0" fillId="0" borderId="29" xfId="0" applyBorder="1" applyAlignment="1">
      <alignment vertical="center" wrapText="1"/>
    </xf>
    <xf numFmtId="0" fontId="5" fillId="0" borderId="35" xfId="0" applyFont="1" applyBorder="1" applyAlignment="1">
      <alignment vertical="center" wrapText="1"/>
    </xf>
    <xf numFmtId="166" fontId="5" fillId="0" borderId="25" xfId="0" applyNumberFormat="1" applyFont="1" applyBorder="1" applyAlignment="1" applyProtection="1">
      <alignment horizontal="left" wrapText="1"/>
    </xf>
    <xf numFmtId="0" fontId="5" fillId="0" borderId="25" xfId="0" applyFont="1" applyBorder="1" applyAlignment="1" applyProtection="1">
      <alignment horizontal="left" wrapText="1"/>
    </xf>
    <xf numFmtId="0" fontId="0" fillId="0" borderId="86" xfId="0" applyBorder="1" applyAlignment="1" applyProtection="1">
      <alignment horizontal="center" wrapText="1"/>
    </xf>
    <xf numFmtId="0" fontId="41" fillId="0" borderId="156" xfId="0" applyFont="1" applyBorder="1" applyAlignment="1" applyProtection="1">
      <alignment horizontal="center" vertical="top" wrapText="1"/>
    </xf>
    <xf numFmtId="0" fontId="15" fillId="0" borderId="66" xfId="0" applyFont="1" applyBorder="1" applyAlignment="1" applyProtection="1">
      <alignment horizontal="left" vertical="top" wrapText="1"/>
    </xf>
    <xf numFmtId="0" fontId="15" fillId="0" borderId="23" xfId="0" applyFont="1" applyBorder="1" applyAlignment="1" applyProtection="1">
      <alignment horizontal="left" vertical="top" wrapText="1"/>
    </xf>
    <xf numFmtId="0" fontId="15" fillId="0" borderId="32" xfId="0" applyFont="1" applyBorder="1" applyAlignment="1" applyProtection="1">
      <alignment horizontal="left" vertical="top" wrapText="1"/>
    </xf>
    <xf numFmtId="0" fontId="5" fillId="0" borderId="74" xfId="0" applyFont="1" applyBorder="1" applyAlignment="1" applyProtection="1">
      <alignment horizontal="left" wrapText="1"/>
    </xf>
    <xf numFmtId="0" fontId="5" fillId="0" borderId="157" xfId="0" applyFont="1" applyBorder="1" applyAlignment="1" applyProtection="1">
      <alignment horizontal="left" wrapText="1"/>
    </xf>
    <xf numFmtId="0" fontId="5" fillId="0" borderId="158" xfId="0" applyFont="1" applyBorder="1" applyAlignment="1" applyProtection="1">
      <alignment horizontal="left" wrapText="1"/>
    </xf>
    <xf numFmtId="0" fontId="15" fillId="0" borderId="108" xfId="0" applyFont="1" applyBorder="1" applyAlignment="1" applyProtection="1">
      <alignment horizontal="left" vertical="top" wrapText="1"/>
    </xf>
    <xf numFmtId="0" fontId="0" fillId="0" borderId="39" xfId="0" applyFont="1" applyBorder="1" applyAlignment="1" applyProtection="1">
      <alignment horizontal="center" vertical="center" wrapText="1"/>
    </xf>
    <xf numFmtId="0" fontId="5" fillId="0" borderId="35" xfId="0" applyFont="1" applyBorder="1" applyAlignment="1" applyProtection="1">
      <alignment horizontal="left" vertical="center" wrapText="1"/>
    </xf>
    <xf numFmtId="0" fontId="0" fillId="0" borderId="35" xfId="0" applyFont="1" applyBorder="1" applyAlignment="1" applyProtection="1">
      <alignment horizontal="center" vertical="center" wrapText="1"/>
    </xf>
    <xf numFmtId="0" fontId="5" fillId="0" borderId="61" xfId="0" applyFont="1" applyBorder="1" applyAlignment="1" applyProtection="1">
      <alignment horizontal="left" wrapText="1"/>
    </xf>
    <xf numFmtId="0" fontId="5" fillId="0" borderId="159" xfId="0" applyFont="1" applyBorder="1" applyAlignment="1" applyProtection="1">
      <alignment horizontal="left" wrapText="1"/>
    </xf>
    <xf numFmtId="0" fontId="5" fillId="0" borderId="160" xfId="0" applyFont="1" applyBorder="1" applyAlignment="1" applyProtection="1">
      <alignment horizontal="left" wrapText="1"/>
    </xf>
    <xf numFmtId="0" fontId="5" fillId="0" borderId="35" xfId="0" applyFont="1" applyBorder="1" applyAlignment="1" applyProtection="1">
      <alignment horizontal="left" wrapText="1"/>
    </xf>
    <xf numFmtId="0" fontId="5" fillId="0" borderId="71" xfId="0" applyFont="1" applyBorder="1" applyAlignment="1" applyProtection="1">
      <alignment horizontal="center" wrapText="1"/>
    </xf>
    <xf numFmtId="0" fontId="5" fillId="0" borderId="25" xfId="0" applyFont="1" applyBorder="1" applyAlignment="1" applyProtection="1">
      <alignment horizontal="center" wrapText="1"/>
    </xf>
    <xf numFmtId="0" fontId="5" fillId="0" borderId="74" xfId="0" applyFont="1" applyBorder="1" applyAlignment="1" applyProtection="1">
      <alignment horizontal="center" wrapText="1"/>
    </xf>
    <xf numFmtId="0" fontId="5" fillId="0" borderId="157" xfId="0" applyFont="1" applyBorder="1" applyAlignment="1" applyProtection="1">
      <alignment horizontal="center" wrapText="1"/>
    </xf>
    <xf numFmtId="0" fontId="5" fillId="0" borderId="158" xfId="0" applyFont="1" applyBorder="1" applyAlignment="1" applyProtection="1">
      <alignment horizontal="center" wrapText="1"/>
    </xf>
    <xf numFmtId="0" fontId="34" fillId="0" borderId="25" xfId="0" applyFont="1" applyBorder="1" applyAlignment="1" applyProtection="1">
      <alignment horizontal="left" vertical="center" wrapText="1"/>
    </xf>
    <xf numFmtId="0" fontId="0" fillId="0" borderId="0" xfId="0" applyBorder="1" applyAlignment="1" applyProtection="1">
      <alignment horizontal="left" vertical="center" wrapText="1"/>
      <protection locked="0"/>
    </xf>
    <xf numFmtId="0" fontId="5" fillId="0" borderId="74" xfId="0" applyFont="1" applyBorder="1" applyAlignment="1" applyProtection="1">
      <alignment horizontal="left" vertical="center" wrapText="1"/>
    </xf>
    <xf numFmtId="0" fontId="34" fillId="0" borderId="157" xfId="0" applyFont="1" applyBorder="1" applyAlignment="1" applyProtection="1">
      <alignment horizontal="left" vertical="center" wrapText="1"/>
    </xf>
    <xf numFmtId="0" fontId="34" fillId="0" borderId="158" xfId="0" applyFont="1" applyBorder="1" applyAlignment="1" applyProtection="1">
      <alignment horizontal="left" vertical="center" wrapText="1"/>
    </xf>
    <xf numFmtId="0" fontId="19" fillId="0" borderId="161" xfId="0" applyFont="1" applyBorder="1" applyAlignment="1" applyProtection="1">
      <alignment vertical="top" wrapText="1"/>
    </xf>
    <xf numFmtId="0" fontId="2" fillId="0" borderId="108" xfId="0" applyFont="1" applyBorder="1" applyAlignment="1" applyProtection="1">
      <alignment horizontal="center" vertical="top" wrapText="1"/>
    </xf>
    <xf numFmtId="0" fontId="0" fillId="0" borderId="0" xfId="0" applyBorder="1" applyAlignment="1" applyProtection="1">
      <alignment horizontal="left" vertical="center" wrapText="1"/>
    </xf>
    <xf numFmtId="0" fontId="0" fillId="0" borderId="86" xfId="0" applyFont="1" applyBorder="1" applyAlignment="1" applyProtection="1">
      <alignment horizontal="center" vertical="top" wrapText="1"/>
    </xf>
    <xf numFmtId="0" fontId="0" fillId="0" borderId="28" xfId="0" applyBorder="1" applyAlignment="1" applyProtection="1">
      <alignment horizontal="center" vertical="center"/>
    </xf>
    <xf numFmtId="0" fontId="5" fillId="0" borderId="61" xfId="0" applyFont="1" applyBorder="1" applyAlignment="1" applyProtection="1">
      <alignment horizontal="left" vertical="center" wrapText="1"/>
    </xf>
    <xf numFmtId="0" fontId="0" fillId="0" borderId="30" xfId="0" applyBorder="1" applyAlignment="1" applyProtection="1">
      <alignment horizontal="left" vertical="center" wrapText="1"/>
    </xf>
    <xf numFmtId="0" fontId="15" fillId="0" borderId="11" xfId="0" applyFont="1" applyBorder="1" applyAlignment="1" applyProtection="1">
      <alignment horizontal="center" vertical="center" wrapText="1"/>
    </xf>
    <xf numFmtId="0" fontId="19" fillId="0" borderId="27" xfId="0" applyFont="1" applyBorder="1" applyAlignment="1" applyProtection="1">
      <alignment vertical="center" wrapText="1"/>
    </xf>
    <xf numFmtId="0" fontId="19" fillId="0" borderId="13" xfId="0" applyFont="1" applyBorder="1" applyAlignment="1" applyProtection="1">
      <alignment horizontal="center" vertical="top" wrapText="1"/>
    </xf>
    <xf numFmtId="0" fontId="0" fillId="0" borderId="163" xfId="0" applyFont="1" applyBorder="1" applyAlignment="1" applyProtection="1">
      <alignment horizontal="center" vertical="center" wrapText="1"/>
      <protection locked="0"/>
    </xf>
    <xf numFmtId="1" fontId="0" fillId="0" borderId="27" xfId="0" applyNumberFormat="1" applyFont="1" applyBorder="1" applyAlignment="1" applyProtection="1">
      <alignment horizontal="left" vertical="center" wrapText="1"/>
    </xf>
    <xf numFmtId="1" fontId="0" fillId="0" borderId="0" xfId="0" applyNumberFormat="1" applyFont="1" applyBorder="1" applyAlignment="1" applyProtection="1">
      <alignment horizontal="left" vertical="center" wrapText="1"/>
    </xf>
    <xf numFmtId="1" fontId="0" fillId="0" borderId="28" xfId="0" applyNumberFormat="1" applyFont="1" applyBorder="1" applyAlignment="1" applyProtection="1">
      <alignment horizontal="left" vertical="center" wrapText="1"/>
    </xf>
    <xf numFmtId="10" fontId="5" fillId="0" borderId="0" xfId="0" applyNumberFormat="1"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5" fillId="0" borderId="27" xfId="0" applyFont="1" applyBorder="1" applyAlignment="1" applyProtection="1">
      <alignment vertical="center" wrapText="1"/>
    </xf>
    <xf numFmtId="166" fontId="0" fillId="0" borderId="162" xfId="0" applyNumberFormat="1" applyFont="1" applyBorder="1" applyAlignment="1" applyProtection="1">
      <alignment horizontal="center" vertical="center" wrapText="1"/>
    </xf>
    <xf numFmtId="0" fontId="15" fillId="0" borderId="86" xfId="0" applyFont="1" applyBorder="1" applyAlignment="1" applyProtection="1">
      <alignment vertical="top" wrapText="1"/>
    </xf>
    <xf numFmtId="0" fontId="15" fillId="0" borderId="0" xfId="0" applyFont="1" applyBorder="1" applyAlignment="1" applyProtection="1">
      <alignment wrapText="1"/>
    </xf>
    <xf numFmtId="0" fontId="15" fillId="0" borderId="164" xfId="0" applyFont="1" applyBorder="1" applyAlignment="1" applyProtection="1">
      <alignment wrapText="1"/>
    </xf>
    <xf numFmtId="0" fontId="15" fillId="0" borderId="163" xfId="0" applyFont="1" applyBorder="1" applyAlignment="1" applyProtection="1">
      <alignment horizontal="left" vertical="top" wrapText="1"/>
    </xf>
    <xf numFmtId="0" fontId="0" fillId="0" borderId="27" xfId="0" applyFont="1" applyBorder="1" applyAlignment="1" applyProtection="1">
      <alignment horizontal="left" vertical="center" wrapText="1"/>
      <protection locked="0"/>
    </xf>
    <xf numFmtId="0" fontId="28" fillId="0" borderId="62" xfId="0" applyFont="1" applyBorder="1" applyAlignment="1" applyProtection="1">
      <alignment horizontal="center" vertical="center" wrapText="1"/>
    </xf>
    <xf numFmtId="0" fontId="0" fillId="0" borderId="29" xfId="0" applyBorder="1" applyAlignment="1" applyProtection="1">
      <alignment horizontal="left" vertical="center" wrapText="1"/>
    </xf>
    <xf numFmtId="0" fontId="0" fillId="0" borderId="27" xfId="0" applyFont="1" applyBorder="1" applyAlignment="1" applyProtection="1">
      <alignment horizontal="center" vertical="center" wrapText="1"/>
    </xf>
    <xf numFmtId="0" fontId="0" fillId="0" borderId="24" xfId="0" applyBorder="1" applyAlignment="1" applyProtection="1">
      <alignment horizontal="left" vertical="center" wrapText="1"/>
    </xf>
  </cellXfs>
  <cellStyles count="50">
    <cellStyle name="20% - הדגשה1" xfId="1"/>
    <cellStyle name="20% - הדגשה2" xfId="2"/>
    <cellStyle name="20% - הדגשה3" xfId="3"/>
    <cellStyle name="20% - הדגשה4" xfId="4"/>
    <cellStyle name="20% - הדגשה5" xfId="5"/>
    <cellStyle name="20% - הדגשה6" xfId="6"/>
    <cellStyle name="40% - הדגשה1" xfId="7"/>
    <cellStyle name="40% - הדגשה2" xfId="8"/>
    <cellStyle name="40% - הדגשה3" xfId="9"/>
    <cellStyle name="40% - הדגשה4" xfId="10"/>
    <cellStyle name="40% - הדגשה5" xfId="11"/>
    <cellStyle name="40% - הדגשה6" xfId="12"/>
    <cellStyle name="60% - הדגשה1" xfId="13"/>
    <cellStyle name="60% - הדגשה2" xfId="14"/>
    <cellStyle name="60% - הדגשה3" xfId="15"/>
    <cellStyle name="60% - הדגשה4" xfId="16"/>
    <cellStyle name="60% - הדגשה5" xfId="17"/>
    <cellStyle name="60% - הדגשה6" xfId="18"/>
    <cellStyle name="Comma" xfId="19"/>
    <cellStyle name="Comma [0]" xfId="45"/>
    <cellStyle name="Currency" xfId="20"/>
    <cellStyle name="Currency [0]" xfId="41"/>
    <cellStyle name="Followed Hyperlink" xfId="30"/>
    <cellStyle name="Hyperlink" xfId="29"/>
    <cellStyle name="Normal" xfId="0" builtinId="0"/>
    <cellStyle name="Normal 2" xfId="21"/>
    <cellStyle name="Percent" xfId="22"/>
    <cellStyle name="הדגשה1" xfId="23"/>
    <cellStyle name="הדגשה2" xfId="24"/>
    <cellStyle name="הדגשה3" xfId="25"/>
    <cellStyle name="הדגשה4" xfId="26"/>
    <cellStyle name="הדגשה5" xfId="27"/>
    <cellStyle name="הדגשה6" xfId="28"/>
    <cellStyle name="הערה" xfId="31"/>
    <cellStyle name="חישוב" xfId="32"/>
    <cellStyle name="טוב" xfId="33"/>
    <cellStyle name="טקסט אזהרה" xfId="34"/>
    <cellStyle name="טקסט הסברי" xfId="35"/>
    <cellStyle name="כותרת" xfId="36"/>
    <cellStyle name="כותרת 1" xfId="37"/>
    <cellStyle name="כותרת 2" xfId="38"/>
    <cellStyle name="כותרת 3" xfId="39"/>
    <cellStyle name="כותרת 4" xfId="40"/>
    <cellStyle name="ניטראלי" xfId="42"/>
    <cellStyle name="סה&quot;כ" xfId="43"/>
    <cellStyle name="פלט" xfId="44"/>
    <cellStyle name="קלט" xfId="46"/>
    <cellStyle name="רע" xfId="47"/>
    <cellStyle name="תא מסומן" xfId="48"/>
    <cellStyle name="תא מקושר" xfId="49"/>
  </cellStyles>
  <dxfs count="23">
    <dxf>
      <font>
        <b val="0"/>
        <color rgb="FFFFFFFF"/>
      </font>
      <fill>
        <patternFill patternType="solid">
          <fgColor rgb="FFFFFFCC"/>
          <bgColor rgb="FFFFFFFF"/>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bgColor rgb="FFFFFF99"/>
        </patternFill>
      </fill>
    </dxf>
    <dxf>
      <fill>
        <patternFill patternType="solid">
          <fgColor rgb="FFFFFFCC"/>
          <bgColor rgb="FFFFFF99"/>
        </patternFill>
      </fill>
    </dxf>
    <dxf>
      <fill>
        <patternFill>
          <bgColor rgb="FFFFFF99"/>
        </patternFill>
      </fill>
    </dxf>
    <dxf>
      <fill>
        <patternFill>
          <bgColor rgb="FFFFFF99"/>
        </patternFill>
      </fill>
    </dxf>
    <dxf>
      <font>
        <b val="0"/>
        <color rgb="FF000000"/>
      </font>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FF"/>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0</xdr:row>
          <xdr:rowOff>123825</xdr:rowOff>
        </xdr:from>
        <xdr:to>
          <xdr:col>2</xdr:col>
          <xdr:colOff>276225</xdr:colOff>
          <xdr:row>2</xdr:row>
          <xdr:rowOff>114300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Create System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95250</xdr:colOff>
          <xdr:row>1</xdr:row>
          <xdr:rowOff>19050</xdr:rowOff>
        </xdr:from>
        <xdr:to>
          <xdr:col>30</xdr:col>
          <xdr:colOff>495300</xdr:colOff>
          <xdr:row>1</xdr:row>
          <xdr:rowOff>219075</xdr:rowOff>
        </xdr:to>
        <xdr:sp macro="" textlink="">
          <xdr:nvSpPr>
            <xdr:cNvPr id="4097" name="Button 90" hidden="1">
              <a:extLst>
                <a:ext uri="{63B3BB69-23CF-44E3-9099-C40C66FF867C}">
                  <a14:compatExt spid="_x0000_s40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Admin</a:t>
              </a:r>
            </a:p>
          </xdr:txBody>
        </xdr:sp>
        <xdr:clientData fPrintsWithSheet="0"/>
      </xdr:twoCellAnchor>
    </mc:Choice>
    <mc:Fallback/>
  </mc:AlternateContent>
  <xdr:twoCellAnchor editAs="oneCell">
    <xdr:from>
      <xdr:col>0</xdr:col>
      <xdr:colOff>0</xdr:colOff>
      <xdr:row>0</xdr:row>
      <xdr:rowOff>0</xdr:rowOff>
    </xdr:from>
    <xdr:to>
      <xdr:col>4</xdr:col>
      <xdr:colOff>733425</xdr:colOff>
      <xdr:row>1</xdr:row>
      <xdr:rowOff>476250</xdr:rowOff>
    </xdr:to>
    <xdr:pic>
      <xdr:nvPicPr>
        <xdr:cNvPr id="4" name="Picture 3" descr="\\maman.iai\bdk\Users\ihandelm\Desktop\New folder\Aviation-Group (6).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66973</xdr:colOff>
      <xdr:row>0</xdr:row>
      <xdr:rowOff>75344</xdr:rowOff>
    </xdr:from>
    <xdr:to>
      <xdr:col>6</xdr:col>
      <xdr:colOff>37002</xdr:colOff>
      <xdr:row>1</xdr:row>
      <xdr:rowOff>269379</xdr:rowOff>
    </xdr:to>
    <xdr:pic>
      <xdr:nvPicPr>
        <xdr:cNvPr id="395" name="Picture 1"/>
        <xdr:cNvPicPr>
          <a:picLocks noChangeAspect="1"/>
        </xdr:cNvPicPr>
      </xdr:nvPicPr>
      <xdr:blipFill>
        <a:blip xmlns:r="http://schemas.openxmlformats.org/officeDocument/2006/relationships" r:embed="rId1"/>
        <a:stretch>
          <a:fillRect/>
        </a:stretch>
      </xdr:blipFill>
      <xdr:spPr>
        <a:xfrm>
          <a:off x="66675" y="76200"/>
          <a:ext cx="2581275" cy="333375"/>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31</xdr:col>
          <xdr:colOff>9525</xdr:colOff>
          <xdr:row>0</xdr:row>
          <xdr:rowOff>47625</xdr:rowOff>
        </xdr:from>
        <xdr:to>
          <xdr:col>32</xdr:col>
          <xdr:colOff>9525</xdr:colOff>
          <xdr:row>1</xdr:row>
          <xdr:rowOff>123825</xdr:rowOff>
        </xdr:to>
        <xdr:sp macro="" textlink="">
          <xdr:nvSpPr>
            <xdr:cNvPr id="5121" name="Button 196" hidden="1">
              <a:extLst>
                <a:ext uri="{63B3BB69-23CF-44E3-9099-C40C66FF867C}">
                  <a14:compatExt spid="_x0000_s51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Admin</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111621</xdr:colOff>
      <xdr:row>0</xdr:row>
      <xdr:rowOff>91678</xdr:rowOff>
    </xdr:from>
    <xdr:to>
      <xdr:col>4</xdr:col>
      <xdr:colOff>112347</xdr:colOff>
      <xdr:row>2</xdr:row>
      <xdr:rowOff>120886</xdr:rowOff>
    </xdr:to>
    <xdr:pic>
      <xdr:nvPicPr>
        <xdr:cNvPr id="394" name="Picture 1"/>
        <xdr:cNvPicPr>
          <a:picLocks noChangeAspect="1"/>
        </xdr:cNvPicPr>
      </xdr:nvPicPr>
      <xdr:blipFill>
        <a:blip xmlns:r="http://schemas.openxmlformats.org/officeDocument/2006/relationships" r:embed="rId1"/>
        <a:stretch>
          <a:fillRect/>
        </a:stretch>
      </xdr:blipFill>
      <xdr:spPr>
        <a:xfrm>
          <a:off x="114300" y="95250"/>
          <a:ext cx="1876425" cy="4572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419"/>
  <sheetViews>
    <sheetView workbookViewId="0">
      <pane ySplit="1" topLeftCell="A2" activePane="bottomLeft" state="frozen"/>
      <selection pane="bottomLeft" activeCell="F64" sqref="F64"/>
    </sheetView>
  </sheetViews>
  <sheetFormatPr defaultColWidth="9.140625" defaultRowHeight="12.75"/>
  <cols>
    <col min="1" max="1" width="14.28515625" style="157" customWidth="1"/>
    <col min="2" max="2" width="9.140625" style="157" customWidth="1"/>
    <col min="3" max="3" width="8.28515625" style="157" bestFit="1" customWidth="1"/>
    <col min="4" max="4" width="63" style="157" bestFit="1" customWidth="1"/>
    <col min="5" max="5" width="18.140625" style="157" customWidth="1"/>
    <col min="6" max="6" width="43.140625" style="157" customWidth="1"/>
    <col min="7" max="7" width="14.42578125" style="157" bestFit="1" customWidth="1"/>
    <col min="8" max="8" width="9.140625" style="157" customWidth="1"/>
    <col min="9" max="16384" width="9.140625" style="157"/>
  </cols>
  <sheetData>
    <row r="1" spans="1:7" s="156" customFormat="1">
      <c r="A1" s="156" t="s">
        <v>519</v>
      </c>
      <c r="B1" s="156" t="s">
        <v>508</v>
      </c>
      <c r="C1" s="156" t="s">
        <v>509</v>
      </c>
      <c r="D1" s="160" t="s">
        <v>520</v>
      </c>
      <c r="E1" s="156" t="s">
        <v>510</v>
      </c>
      <c r="F1" s="156" t="s">
        <v>521</v>
      </c>
      <c r="G1" s="156" t="s">
        <v>511</v>
      </c>
    </row>
    <row r="2" spans="1:7">
      <c r="A2" s="157" t="s">
        <v>277</v>
      </c>
      <c r="B2" s="157" t="s">
        <v>278</v>
      </c>
      <c r="C2" s="157" t="s">
        <v>279</v>
      </c>
      <c r="D2" s="157" t="s">
        <v>280</v>
      </c>
      <c r="E2" s="157">
        <v>10038158</v>
      </c>
      <c r="F2" s="157" t="s">
        <v>281</v>
      </c>
      <c r="G2" s="157" t="s">
        <v>274</v>
      </c>
    </row>
    <row r="3" spans="1:7">
      <c r="A3" s="157" t="s">
        <v>430</v>
      </c>
      <c r="B3" s="157" t="s">
        <v>501</v>
      </c>
      <c r="D3" s="157" t="s">
        <v>504</v>
      </c>
      <c r="F3" s="157" t="s">
        <v>431</v>
      </c>
    </row>
    <row r="4" spans="1:7">
      <c r="A4" s="157" t="s">
        <v>430</v>
      </c>
      <c r="F4" s="157" t="s">
        <v>431</v>
      </c>
    </row>
    <row r="5" spans="1:7">
      <c r="A5" s="157" t="s">
        <v>432</v>
      </c>
      <c r="F5" s="157" t="s">
        <v>433</v>
      </c>
    </row>
    <row r="6" spans="1:7">
      <c r="A6" s="157" t="s">
        <v>502</v>
      </c>
      <c r="F6" s="157" t="s">
        <v>503</v>
      </c>
    </row>
    <row r="7" spans="1:7">
      <c r="A7" s="157" t="s">
        <v>434</v>
      </c>
      <c r="F7" s="157" t="s">
        <v>260</v>
      </c>
    </row>
    <row r="8" spans="1:7">
      <c r="A8" s="157" t="s">
        <v>435</v>
      </c>
      <c r="F8" s="157" t="s">
        <v>516</v>
      </c>
    </row>
    <row r="9" spans="1:7">
      <c r="A9" s="157" t="s">
        <v>436</v>
      </c>
      <c r="F9" s="157" t="s">
        <v>437</v>
      </c>
    </row>
    <row r="10" spans="1:7">
      <c r="A10" s="157" t="s">
        <v>438</v>
      </c>
      <c r="F10" s="157" t="s">
        <v>439</v>
      </c>
    </row>
    <row r="11" spans="1:7">
      <c r="A11" s="157" t="s">
        <v>282</v>
      </c>
      <c r="B11" s="157" t="s">
        <v>302</v>
      </c>
      <c r="C11" s="157">
        <v>305</v>
      </c>
      <c r="D11" s="159" t="s">
        <v>303</v>
      </c>
      <c r="E11" s="157">
        <v>10353294</v>
      </c>
      <c r="F11" s="157" t="s">
        <v>285</v>
      </c>
      <c r="G11" s="157" t="s">
        <v>274</v>
      </c>
    </row>
    <row r="12" spans="1:7">
      <c r="A12" s="157" t="s">
        <v>282</v>
      </c>
      <c r="B12" s="157" t="s">
        <v>302</v>
      </c>
      <c r="C12" s="157">
        <v>317</v>
      </c>
      <c r="D12" s="157" t="s">
        <v>303</v>
      </c>
      <c r="E12" s="157">
        <v>10353294</v>
      </c>
      <c r="F12" s="157" t="s">
        <v>285</v>
      </c>
      <c r="G12" s="157" t="s">
        <v>274</v>
      </c>
    </row>
    <row r="13" spans="1:7">
      <c r="A13" s="157" t="s">
        <v>282</v>
      </c>
      <c r="B13" s="159" t="s">
        <v>514</v>
      </c>
      <c r="C13" s="157">
        <v>305</v>
      </c>
      <c r="D13" s="159" t="s">
        <v>522</v>
      </c>
      <c r="E13" s="157">
        <v>10395958</v>
      </c>
      <c r="F13" s="157" t="s">
        <v>285</v>
      </c>
      <c r="G13" s="157" t="s">
        <v>274</v>
      </c>
    </row>
    <row r="14" spans="1:7">
      <c r="A14" s="157" t="s">
        <v>282</v>
      </c>
      <c r="B14" s="157" t="s">
        <v>514</v>
      </c>
      <c r="C14" s="157">
        <v>304</v>
      </c>
      <c r="D14" s="159" t="s">
        <v>522</v>
      </c>
      <c r="E14" s="157">
        <v>10395958</v>
      </c>
      <c r="F14" s="157" t="s">
        <v>285</v>
      </c>
      <c r="G14" s="157" t="s">
        <v>274</v>
      </c>
    </row>
    <row r="15" spans="1:7">
      <c r="A15" s="157" t="s">
        <v>282</v>
      </c>
      <c r="B15" s="157" t="s">
        <v>304</v>
      </c>
      <c r="C15" s="157">
        <v>305</v>
      </c>
      <c r="D15" s="157" t="s">
        <v>305</v>
      </c>
      <c r="E15" s="157">
        <v>10356400</v>
      </c>
      <c r="F15" s="157" t="s">
        <v>285</v>
      </c>
      <c r="G15" s="157" t="s">
        <v>274</v>
      </c>
    </row>
    <row r="16" spans="1:7">
      <c r="A16" s="157" t="s">
        <v>282</v>
      </c>
      <c r="B16" s="157" t="s">
        <v>306</v>
      </c>
      <c r="C16" s="157">
        <v>305</v>
      </c>
      <c r="D16" s="157" t="s">
        <v>307</v>
      </c>
      <c r="E16" s="157">
        <v>10311113</v>
      </c>
      <c r="F16" s="157" t="s">
        <v>285</v>
      </c>
      <c r="G16" s="157" t="s">
        <v>274</v>
      </c>
    </row>
    <row r="17" spans="1:7">
      <c r="A17" s="157" t="s">
        <v>282</v>
      </c>
      <c r="B17" s="157" t="s">
        <v>308</v>
      </c>
      <c r="C17" s="157">
        <v>305</v>
      </c>
      <c r="D17" s="157" t="s">
        <v>309</v>
      </c>
      <c r="E17" s="157">
        <v>10048625</v>
      </c>
      <c r="F17" s="157" t="s">
        <v>285</v>
      </c>
      <c r="G17" s="157" t="s">
        <v>274</v>
      </c>
    </row>
    <row r="18" spans="1:7">
      <c r="A18" s="157" t="s">
        <v>282</v>
      </c>
      <c r="B18" s="157" t="s">
        <v>310</v>
      </c>
      <c r="C18" s="157">
        <v>304</v>
      </c>
      <c r="D18" s="157" t="s">
        <v>311</v>
      </c>
      <c r="E18" s="157">
        <v>10048631</v>
      </c>
      <c r="F18" s="157" t="s">
        <v>285</v>
      </c>
      <c r="G18" s="157" t="s">
        <v>274</v>
      </c>
    </row>
    <row r="19" spans="1:7">
      <c r="A19" s="157" t="s">
        <v>282</v>
      </c>
      <c r="B19" s="157" t="s">
        <v>312</v>
      </c>
      <c r="C19" s="157">
        <v>305</v>
      </c>
      <c r="D19" s="157" t="s">
        <v>313</v>
      </c>
      <c r="E19" s="157">
        <v>10048985</v>
      </c>
      <c r="F19" s="157" t="s">
        <v>285</v>
      </c>
      <c r="G19" s="157" t="s">
        <v>274</v>
      </c>
    </row>
    <row r="20" spans="1:7">
      <c r="A20" s="157" t="s">
        <v>282</v>
      </c>
      <c r="B20" s="157" t="s">
        <v>314</v>
      </c>
      <c r="C20" s="157">
        <v>305</v>
      </c>
      <c r="D20" s="157" t="s">
        <v>315</v>
      </c>
      <c r="E20" s="157">
        <v>10030741</v>
      </c>
      <c r="F20" s="157" t="s">
        <v>285</v>
      </c>
      <c r="G20" s="157" t="s">
        <v>274</v>
      </c>
    </row>
    <row r="21" spans="1:7">
      <c r="A21" s="157" t="s">
        <v>282</v>
      </c>
      <c r="B21" s="157" t="s">
        <v>312</v>
      </c>
      <c r="C21" s="157">
        <v>317</v>
      </c>
      <c r="D21" s="157" t="s">
        <v>313</v>
      </c>
      <c r="E21" s="157">
        <v>10048985</v>
      </c>
      <c r="F21" s="157" t="s">
        <v>285</v>
      </c>
      <c r="G21" s="157" t="s">
        <v>274</v>
      </c>
    </row>
    <row r="22" spans="1:7">
      <c r="A22" s="157" t="s">
        <v>282</v>
      </c>
      <c r="B22" s="157" t="s">
        <v>310</v>
      </c>
      <c r="C22" s="157">
        <v>317</v>
      </c>
      <c r="D22" s="157" t="s">
        <v>311</v>
      </c>
      <c r="E22" s="157">
        <v>10048631</v>
      </c>
      <c r="F22" s="157" t="s">
        <v>285</v>
      </c>
      <c r="G22" s="157" t="s">
        <v>274</v>
      </c>
    </row>
    <row r="23" spans="1:7">
      <c r="A23" s="157" t="s">
        <v>282</v>
      </c>
      <c r="B23" s="157" t="s">
        <v>316</v>
      </c>
      <c r="C23" s="157">
        <v>305</v>
      </c>
      <c r="D23" s="157" t="s">
        <v>317</v>
      </c>
      <c r="E23" s="157">
        <v>10355083</v>
      </c>
      <c r="F23" s="157" t="s">
        <v>285</v>
      </c>
      <c r="G23" s="157" t="s">
        <v>274</v>
      </c>
    </row>
    <row r="24" spans="1:7">
      <c r="A24" s="157" t="s">
        <v>282</v>
      </c>
      <c r="B24" s="157" t="s">
        <v>316</v>
      </c>
      <c r="C24" s="157">
        <v>317</v>
      </c>
      <c r="D24" s="157" t="s">
        <v>317</v>
      </c>
      <c r="E24" s="157">
        <v>10355083</v>
      </c>
      <c r="F24" s="157" t="s">
        <v>285</v>
      </c>
      <c r="G24" s="157" t="s">
        <v>274</v>
      </c>
    </row>
    <row r="25" spans="1:7">
      <c r="A25" s="157" t="s">
        <v>282</v>
      </c>
      <c r="B25" s="157" t="s">
        <v>292</v>
      </c>
      <c r="C25" s="157">
        <v>305</v>
      </c>
      <c r="D25" s="157" t="s">
        <v>293</v>
      </c>
      <c r="E25" s="157">
        <v>10038386</v>
      </c>
      <c r="F25" s="157" t="s">
        <v>285</v>
      </c>
      <c r="G25" s="157" t="s">
        <v>274</v>
      </c>
    </row>
    <row r="26" spans="1:7">
      <c r="A26" s="157" t="s">
        <v>282</v>
      </c>
      <c r="B26" s="157" t="s">
        <v>286</v>
      </c>
      <c r="C26" s="157">
        <v>304</v>
      </c>
      <c r="D26" s="157" t="s">
        <v>287</v>
      </c>
      <c r="E26" s="157">
        <v>10363882</v>
      </c>
      <c r="F26" s="157" t="s">
        <v>285</v>
      </c>
      <c r="G26" s="157" t="s">
        <v>274</v>
      </c>
    </row>
    <row r="27" spans="1:7">
      <c r="A27" s="157" t="s">
        <v>282</v>
      </c>
      <c r="B27" s="157" t="s">
        <v>286</v>
      </c>
      <c r="C27" s="157">
        <v>305</v>
      </c>
      <c r="D27" s="157" t="s">
        <v>287</v>
      </c>
      <c r="E27" s="157">
        <v>10363882</v>
      </c>
      <c r="F27" s="157" t="s">
        <v>285</v>
      </c>
      <c r="G27" s="157" t="s">
        <v>274</v>
      </c>
    </row>
    <row r="28" spans="1:7">
      <c r="A28" s="157" t="s">
        <v>282</v>
      </c>
      <c r="B28" s="157" t="s">
        <v>318</v>
      </c>
      <c r="C28" s="157">
        <v>317</v>
      </c>
      <c r="D28" s="157" t="s">
        <v>319</v>
      </c>
      <c r="E28" s="157">
        <v>10366484</v>
      </c>
      <c r="F28" s="157" t="s">
        <v>285</v>
      </c>
      <c r="G28" s="157" t="s">
        <v>274</v>
      </c>
    </row>
    <row r="29" spans="1:7">
      <c r="A29" s="157" t="s">
        <v>282</v>
      </c>
      <c r="B29" s="157" t="s">
        <v>283</v>
      </c>
      <c r="C29" s="157">
        <v>305</v>
      </c>
      <c r="D29" s="157" t="s">
        <v>284</v>
      </c>
      <c r="E29" s="157">
        <v>10322244</v>
      </c>
      <c r="F29" s="157" t="s">
        <v>285</v>
      </c>
      <c r="G29" s="157" t="s">
        <v>274</v>
      </c>
    </row>
    <row r="30" spans="1:7">
      <c r="A30" s="157" t="s">
        <v>282</v>
      </c>
      <c r="B30" s="157" t="s">
        <v>283</v>
      </c>
      <c r="C30" s="157">
        <v>304</v>
      </c>
      <c r="D30" s="157" t="s">
        <v>284</v>
      </c>
      <c r="E30" s="157">
        <v>10322244</v>
      </c>
      <c r="F30" s="157" t="s">
        <v>285</v>
      </c>
      <c r="G30" s="157" t="s">
        <v>274</v>
      </c>
    </row>
    <row r="31" spans="1:7">
      <c r="A31" s="157" t="s">
        <v>282</v>
      </c>
      <c r="B31" s="157" t="s">
        <v>283</v>
      </c>
      <c r="C31" s="157">
        <v>317</v>
      </c>
      <c r="D31" s="157" t="s">
        <v>284</v>
      </c>
      <c r="E31" s="157">
        <v>10322244</v>
      </c>
      <c r="F31" s="157" t="s">
        <v>285</v>
      </c>
      <c r="G31" s="157" t="s">
        <v>274</v>
      </c>
    </row>
    <row r="32" spans="1:7">
      <c r="A32" s="157" t="s">
        <v>282</v>
      </c>
      <c r="B32" s="157" t="s">
        <v>286</v>
      </c>
      <c r="C32" s="157">
        <v>317</v>
      </c>
      <c r="D32" s="157" t="s">
        <v>287</v>
      </c>
      <c r="E32" s="157">
        <v>10363882</v>
      </c>
      <c r="F32" s="157" t="s">
        <v>285</v>
      </c>
      <c r="G32" s="157" t="s">
        <v>274</v>
      </c>
    </row>
    <row r="33" spans="1:7">
      <c r="A33" s="157" t="s">
        <v>282</v>
      </c>
      <c r="B33" s="157" t="s">
        <v>288</v>
      </c>
      <c r="C33" s="157">
        <v>304</v>
      </c>
      <c r="D33" s="157" t="s">
        <v>289</v>
      </c>
      <c r="E33" s="157">
        <v>10361221</v>
      </c>
      <c r="F33" s="157" t="s">
        <v>285</v>
      </c>
      <c r="G33" s="157" t="s">
        <v>274</v>
      </c>
    </row>
    <row r="34" spans="1:7">
      <c r="A34" s="157" t="s">
        <v>282</v>
      </c>
      <c r="B34" s="157" t="s">
        <v>288</v>
      </c>
      <c r="C34" s="157">
        <v>305</v>
      </c>
      <c r="D34" s="157" t="s">
        <v>289</v>
      </c>
      <c r="E34" s="157">
        <v>10361221</v>
      </c>
      <c r="F34" s="157" t="s">
        <v>285</v>
      </c>
      <c r="G34" s="157" t="s">
        <v>274</v>
      </c>
    </row>
    <row r="35" spans="1:7">
      <c r="A35" s="157" t="s">
        <v>282</v>
      </c>
      <c r="B35" s="157" t="s">
        <v>290</v>
      </c>
      <c r="C35" s="157">
        <v>304</v>
      </c>
      <c r="D35" s="157" t="s">
        <v>291</v>
      </c>
      <c r="E35" s="157">
        <v>10039386</v>
      </c>
      <c r="F35" s="157" t="s">
        <v>285</v>
      </c>
      <c r="G35" s="157" t="s">
        <v>274</v>
      </c>
    </row>
    <row r="36" spans="1:7">
      <c r="A36" s="157" t="s">
        <v>282</v>
      </c>
      <c r="B36" s="157" t="s">
        <v>290</v>
      </c>
      <c r="C36" s="157">
        <v>305</v>
      </c>
      <c r="D36" s="157" t="s">
        <v>291</v>
      </c>
      <c r="E36" s="157">
        <v>10039386</v>
      </c>
      <c r="F36" s="157" t="s">
        <v>285</v>
      </c>
      <c r="G36" s="157" t="s">
        <v>274</v>
      </c>
    </row>
    <row r="37" spans="1:7">
      <c r="A37" s="157" t="s">
        <v>282</v>
      </c>
      <c r="B37" s="157" t="s">
        <v>290</v>
      </c>
      <c r="C37" s="157">
        <v>317</v>
      </c>
      <c r="D37" s="157" t="s">
        <v>291</v>
      </c>
      <c r="E37" s="157">
        <v>10039386</v>
      </c>
      <c r="F37" s="157" t="s">
        <v>285</v>
      </c>
      <c r="G37" s="157" t="s">
        <v>274</v>
      </c>
    </row>
    <row r="38" spans="1:7">
      <c r="A38" s="157" t="s">
        <v>282</v>
      </c>
      <c r="B38" s="157" t="s">
        <v>278</v>
      </c>
      <c r="C38" s="157">
        <v>304</v>
      </c>
      <c r="D38" s="157" t="s">
        <v>280</v>
      </c>
      <c r="E38" s="157">
        <v>10038158</v>
      </c>
      <c r="F38" s="157" t="s">
        <v>285</v>
      </c>
      <c r="G38" s="157" t="s">
        <v>274</v>
      </c>
    </row>
    <row r="39" spans="1:7">
      <c r="A39" s="157" t="s">
        <v>282</v>
      </c>
      <c r="B39" s="157" t="s">
        <v>278</v>
      </c>
      <c r="C39" s="157">
        <v>305</v>
      </c>
      <c r="D39" s="157" t="s">
        <v>280</v>
      </c>
      <c r="E39" s="157">
        <v>10038158</v>
      </c>
      <c r="F39" s="157" t="s">
        <v>285</v>
      </c>
      <c r="G39" s="157" t="s">
        <v>274</v>
      </c>
    </row>
    <row r="40" spans="1:7">
      <c r="A40" s="157" t="s">
        <v>282</v>
      </c>
      <c r="B40" s="157" t="s">
        <v>278</v>
      </c>
      <c r="C40" s="157">
        <v>317</v>
      </c>
      <c r="D40" s="157" t="s">
        <v>280</v>
      </c>
      <c r="E40" s="157">
        <v>10038158</v>
      </c>
      <c r="F40" s="157" t="s">
        <v>285</v>
      </c>
      <c r="G40" s="157" t="s">
        <v>274</v>
      </c>
    </row>
    <row r="41" spans="1:7">
      <c r="A41" s="157" t="s">
        <v>282</v>
      </c>
      <c r="B41" s="157" t="s">
        <v>292</v>
      </c>
      <c r="C41" s="157">
        <v>317</v>
      </c>
      <c r="D41" s="157" t="s">
        <v>293</v>
      </c>
      <c r="E41" s="157">
        <v>10038386</v>
      </c>
      <c r="F41" s="157" t="s">
        <v>285</v>
      </c>
      <c r="G41" s="157" t="s">
        <v>274</v>
      </c>
    </row>
    <row r="42" spans="1:7">
      <c r="A42" s="157" t="s">
        <v>282</v>
      </c>
      <c r="B42" s="157" t="s">
        <v>294</v>
      </c>
      <c r="C42" s="157">
        <v>305</v>
      </c>
      <c r="D42" s="157" t="s">
        <v>295</v>
      </c>
      <c r="E42" s="157">
        <v>10039337</v>
      </c>
      <c r="F42" s="157" t="s">
        <v>285</v>
      </c>
      <c r="G42" s="157" t="s">
        <v>274</v>
      </c>
    </row>
    <row r="43" spans="1:7">
      <c r="A43" s="157" t="s">
        <v>282</v>
      </c>
      <c r="B43" s="157" t="s">
        <v>294</v>
      </c>
      <c r="C43" s="157">
        <v>317</v>
      </c>
      <c r="D43" s="157" t="s">
        <v>295</v>
      </c>
      <c r="E43" s="157">
        <v>10039337</v>
      </c>
      <c r="F43" s="157" t="s">
        <v>285</v>
      </c>
      <c r="G43" s="157" t="s">
        <v>274</v>
      </c>
    </row>
    <row r="44" spans="1:7">
      <c r="A44" s="157" t="s">
        <v>282</v>
      </c>
      <c r="B44" s="157" t="s">
        <v>296</v>
      </c>
      <c r="C44" s="157">
        <v>305</v>
      </c>
      <c r="D44" s="157" t="s">
        <v>297</v>
      </c>
      <c r="E44" s="157">
        <v>10035747</v>
      </c>
      <c r="F44" s="157" t="s">
        <v>285</v>
      </c>
      <c r="G44" s="157" t="s">
        <v>274</v>
      </c>
    </row>
    <row r="45" spans="1:7">
      <c r="A45" s="157" t="s">
        <v>282</v>
      </c>
      <c r="B45" s="157" t="s">
        <v>298</v>
      </c>
      <c r="C45" s="157">
        <v>305</v>
      </c>
      <c r="D45" s="157" t="s">
        <v>299</v>
      </c>
      <c r="E45" s="157">
        <v>10031876</v>
      </c>
      <c r="F45" s="157" t="s">
        <v>285</v>
      </c>
      <c r="G45" s="157" t="s">
        <v>274</v>
      </c>
    </row>
    <row r="46" spans="1:7">
      <c r="A46" s="157" t="s">
        <v>282</v>
      </c>
      <c r="B46" s="157" t="s">
        <v>298</v>
      </c>
      <c r="C46" s="157">
        <v>317</v>
      </c>
      <c r="D46" s="157" t="s">
        <v>299</v>
      </c>
      <c r="E46" s="157">
        <v>10031876</v>
      </c>
      <c r="F46" s="157" t="s">
        <v>285</v>
      </c>
      <c r="G46" s="157" t="s">
        <v>274</v>
      </c>
    </row>
    <row r="47" spans="1:7">
      <c r="A47" s="157" t="s">
        <v>282</v>
      </c>
      <c r="B47" s="157" t="s">
        <v>300</v>
      </c>
      <c r="C47" s="157">
        <v>304</v>
      </c>
      <c r="D47" s="157" t="s">
        <v>301</v>
      </c>
      <c r="E47" s="157">
        <v>10037940</v>
      </c>
      <c r="F47" s="157" t="s">
        <v>285</v>
      </c>
      <c r="G47" s="157" t="s">
        <v>274</v>
      </c>
    </row>
    <row r="48" spans="1:7">
      <c r="A48" s="157" t="s">
        <v>282</v>
      </c>
      <c r="B48" s="157" t="s">
        <v>300</v>
      </c>
      <c r="C48" s="157">
        <v>305</v>
      </c>
      <c r="D48" s="157" t="s">
        <v>301</v>
      </c>
      <c r="E48" s="157">
        <v>10037940</v>
      </c>
      <c r="F48" s="157" t="s">
        <v>285</v>
      </c>
      <c r="G48" s="157" t="s">
        <v>274</v>
      </c>
    </row>
    <row r="49" spans="1:7">
      <c r="A49" s="157" t="s">
        <v>320</v>
      </c>
      <c r="B49" s="157" t="s">
        <v>306</v>
      </c>
      <c r="C49" s="157">
        <v>306</v>
      </c>
      <c r="D49" s="157" t="s">
        <v>307</v>
      </c>
      <c r="E49" s="157">
        <v>10311113</v>
      </c>
      <c r="F49" s="157" t="s">
        <v>321</v>
      </c>
      <c r="G49" s="157" t="s">
        <v>274</v>
      </c>
    </row>
    <row r="50" spans="1:7">
      <c r="A50" s="157" t="s">
        <v>320</v>
      </c>
      <c r="B50" s="157" t="s">
        <v>314</v>
      </c>
      <c r="C50" s="157">
        <v>306</v>
      </c>
      <c r="D50" s="157" t="s">
        <v>315</v>
      </c>
      <c r="E50" s="157">
        <v>10030741</v>
      </c>
      <c r="F50" s="157" t="s">
        <v>321</v>
      </c>
      <c r="G50" s="157" t="s">
        <v>274</v>
      </c>
    </row>
    <row r="51" spans="1:7">
      <c r="A51" s="157" t="s">
        <v>320</v>
      </c>
      <c r="B51" s="157" t="s">
        <v>312</v>
      </c>
      <c r="C51" s="157">
        <v>306</v>
      </c>
      <c r="D51" s="157" t="s">
        <v>313</v>
      </c>
      <c r="E51" s="157">
        <v>10048985</v>
      </c>
      <c r="F51" s="157" t="s">
        <v>321</v>
      </c>
      <c r="G51" s="157" t="s">
        <v>274</v>
      </c>
    </row>
    <row r="52" spans="1:7">
      <c r="A52" s="157" t="s">
        <v>320</v>
      </c>
      <c r="C52" s="157">
        <v>306</v>
      </c>
      <c r="D52" s="157" t="s">
        <v>322</v>
      </c>
      <c r="E52" s="157">
        <v>10030775</v>
      </c>
      <c r="F52" s="157" t="s">
        <v>321</v>
      </c>
      <c r="G52" s="157" t="s">
        <v>274</v>
      </c>
    </row>
    <row r="53" spans="1:7">
      <c r="A53" s="157" t="s">
        <v>320</v>
      </c>
      <c r="B53" s="157" t="s">
        <v>292</v>
      </c>
      <c r="C53" s="157">
        <v>306</v>
      </c>
      <c r="D53" s="157" t="s">
        <v>293</v>
      </c>
      <c r="E53" s="157">
        <v>10038386</v>
      </c>
      <c r="F53" s="157" t="s">
        <v>321</v>
      </c>
      <c r="G53" s="157" t="s">
        <v>274</v>
      </c>
    </row>
    <row r="54" spans="1:7">
      <c r="A54" s="157" t="s">
        <v>320</v>
      </c>
      <c r="B54" s="157" t="s">
        <v>288</v>
      </c>
      <c r="C54" s="157">
        <v>306</v>
      </c>
      <c r="D54" s="157" t="s">
        <v>289</v>
      </c>
      <c r="E54" s="157">
        <v>10361221</v>
      </c>
      <c r="F54" s="157" t="s">
        <v>321</v>
      </c>
      <c r="G54" s="157" t="s">
        <v>274</v>
      </c>
    </row>
    <row r="55" spans="1:7">
      <c r="A55" s="157" t="s">
        <v>320</v>
      </c>
      <c r="B55" s="157" t="s">
        <v>290</v>
      </c>
      <c r="C55" s="157">
        <v>306</v>
      </c>
      <c r="D55" s="157" t="s">
        <v>291</v>
      </c>
      <c r="E55" s="157">
        <v>10039386</v>
      </c>
      <c r="F55" s="157" t="s">
        <v>321</v>
      </c>
      <c r="G55" s="157" t="s">
        <v>274</v>
      </c>
    </row>
    <row r="56" spans="1:7">
      <c r="A56" s="157" t="s">
        <v>320</v>
      </c>
      <c r="B56" s="157" t="s">
        <v>278</v>
      </c>
      <c r="C56" s="157">
        <v>306</v>
      </c>
      <c r="D56" s="157" t="s">
        <v>280</v>
      </c>
      <c r="E56" s="157">
        <v>10038158</v>
      </c>
      <c r="F56" s="157" t="s">
        <v>321</v>
      </c>
      <c r="G56" s="157" t="s">
        <v>274</v>
      </c>
    </row>
    <row r="57" spans="1:7">
      <c r="A57" s="157" t="s">
        <v>320</v>
      </c>
      <c r="B57" s="157" t="s">
        <v>296</v>
      </c>
      <c r="C57" s="157">
        <v>306</v>
      </c>
      <c r="D57" s="157" t="s">
        <v>297</v>
      </c>
      <c r="E57" s="157">
        <v>10035747</v>
      </c>
      <c r="F57" s="157" t="s">
        <v>321</v>
      </c>
      <c r="G57" s="157" t="s">
        <v>274</v>
      </c>
    </row>
    <row r="58" spans="1:7">
      <c r="A58" s="157" t="s">
        <v>320</v>
      </c>
      <c r="B58" s="157" t="s">
        <v>300</v>
      </c>
      <c r="C58" s="157">
        <v>306</v>
      </c>
      <c r="D58" s="157" t="s">
        <v>301</v>
      </c>
      <c r="E58" s="157">
        <v>10037940</v>
      </c>
      <c r="F58" s="157" t="s">
        <v>321</v>
      </c>
      <c r="G58" s="157" t="s">
        <v>274</v>
      </c>
    </row>
    <row r="59" spans="1:7">
      <c r="A59" s="157" t="s">
        <v>440</v>
      </c>
      <c r="B59" s="157" t="s">
        <v>441</v>
      </c>
      <c r="D59" s="157" t="s">
        <v>505</v>
      </c>
      <c r="F59" s="157" t="s">
        <v>442</v>
      </c>
    </row>
    <row r="60" spans="1:7">
      <c r="A60" s="157" t="s">
        <v>443</v>
      </c>
      <c r="B60" s="157" t="s">
        <v>444</v>
      </c>
      <c r="D60" s="157" t="s">
        <v>506</v>
      </c>
      <c r="F60" s="157" t="s">
        <v>445</v>
      </c>
    </row>
    <row r="61" spans="1:7">
      <c r="A61" s="157" t="s">
        <v>446</v>
      </c>
      <c r="F61" s="157" t="s">
        <v>447</v>
      </c>
    </row>
    <row r="62" spans="1:7">
      <c r="A62" s="157" t="s">
        <v>448</v>
      </c>
      <c r="F62" s="157" t="s">
        <v>275</v>
      </c>
    </row>
    <row r="63" spans="1:7">
      <c r="A63" s="159" t="s">
        <v>562</v>
      </c>
      <c r="D63" s="157" t="s">
        <v>506</v>
      </c>
      <c r="F63" s="159" t="s">
        <v>563</v>
      </c>
    </row>
    <row r="64" spans="1:7">
      <c r="A64" s="157" t="s">
        <v>449</v>
      </c>
      <c r="F64" s="157" t="s">
        <v>261</v>
      </c>
    </row>
    <row r="65" spans="1:7">
      <c r="A65" s="159" t="s">
        <v>549</v>
      </c>
      <c r="B65" s="159" t="s">
        <v>551</v>
      </c>
      <c r="D65" s="159" t="s">
        <v>552</v>
      </c>
      <c r="E65" s="157">
        <v>10371583</v>
      </c>
      <c r="F65" s="159" t="s">
        <v>550</v>
      </c>
    </row>
    <row r="66" spans="1:7">
      <c r="A66" s="157" t="s">
        <v>515</v>
      </c>
      <c r="F66" s="157" t="s">
        <v>512</v>
      </c>
    </row>
    <row r="67" spans="1:7">
      <c r="A67" s="157" t="s">
        <v>450</v>
      </c>
      <c r="F67" s="157" t="s">
        <v>262</v>
      </c>
    </row>
    <row r="68" spans="1:7">
      <c r="A68" s="157" t="s">
        <v>451</v>
      </c>
      <c r="F68" s="157" t="s">
        <v>452</v>
      </c>
    </row>
    <row r="69" spans="1:7">
      <c r="A69" s="157" t="s">
        <v>453</v>
      </c>
      <c r="F69" s="157" t="s">
        <v>263</v>
      </c>
    </row>
    <row r="70" spans="1:7">
      <c r="A70" s="157" t="s">
        <v>454</v>
      </c>
      <c r="F70" s="157" t="s">
        <v>264</v>
      </c>
    </row>
    <row r="71" spans="1:7">
      <c r="A71" s="157" t="s">
        <v>455</v>
      </c>
      <c r="F71" s="157" t="s">
        <v>456</v>
      </c>
    </row>
    <row r="72" spans="1:7">
      <c r="A72" s="157" t="s">
        <v>323</v>
      </c>
      <c r="C72" s="157">
        <v>728</v>
      </c>
      <c r="D72" s="157" t="s">
        <v>324</v>
      </c>
      <c r="E72" s="157">
        <v>10050436</v>
      </c>
      <c r="F72" s="157" t="s">
        <v>325</v>
      </c>
      <c r="G72" s="157" t="s">
        <v>274</v>
      </c>
    </row>
    <row r="73" spans="1:7">
      <c r="A73" s="157" t="s">
        <v>323</v>
      </c>
      <c r="B73" s="157" t="s">
        <v>308</v>
      </c>
      <c r="C73" s="157">
        <v>728</v>
      </c>
      <c r="D73" s="157" t="s">
        <v>309</v>
      </c>
      <c r="E73" s="157">
        <v>10048625</v>
      </c>
      <c r="F73" s="157" t="s">
        <v>325</v>
      </c>
      <c r="G73" s="157" t="s">
        <v>274</v>
      </c>
    </row>
    <row r="74" spans="1:7">
      <c r="A74" s="157" t="s">
        <v>323</v>
      </c>
      <c r="B74" s="157" t="s">
        <v>310</v>
      </c>
      <c r="C74" s="157">
        <v>728</v>
      </c>
      <c r="D74" s="157" t="s">
        <v>311</v>
      </c>
      <c r="E74" s="157">
        <v>10048631</v>
      </c>
      <c r="F74" s="157" t="s">
        <v>325</v>
      </c>
      <c r="G74" s="157" t="s">
        <v>274</v>
      </c>
    </row>
    <row r="75" spans="1:7">
      <c r="A75" s="157" t="s">
        <v>323</v>
      </c>
      <c r="B75" s="157" t="s">
        <v>326</v>
      </c>
      <c r="C75" s="157">
        <v>728</v>
      </c>
      <c r="D75" s="157" t="s">
        <v>327</v>
      </c>
      <c r="E75" s="157">
        <v>10048639</v>
      </c>
      <c r="F75" s="157" t="s">
        <v>325</v>
      </c>
      <c r="G75" s="157" t="s">
        <v>274</v>
      </c>
    </row>
    <row r="76" spans="1:7">
      <c r="A76" s="157" t="s">
        <v>323</v>
      </c>
      <c r="B76" s="157" t="s">
        <v>328</v>
      </c>
      <c r="C76" s="157">
        <v>728</v>
      </c>
      <c r="D76" s="157" t="s">
        <v>329</v>
      </c>
      <c r="E76" s="157">
        <v>10048340</v>
      </c>
      <c r="F76" s="157" t="s">
        <v>325</v>
      </c>
      <c r="G76" s="157" t="s">
        <v>274</v>
      </c>
    </row>
    <row r="77" spans="1:7">
      <c r="A77" s="157" t="s">
        <v>457</v>
      </c>
      <c r="B77" s="159" t="s">
        <v>312</v>
      </c>
      <c r="D77" s="157" t="s">
        <v>313</v>
      </c>
      <c r="E77" s="157">
        <v>10048985</v>
      </c>
      <c r="F77" s="157" t="s">
        <v>458</v>
      </c>
    </row>
    <row r="78" spans="1:7">
      <c r="A78" s="157" t="s">
        <v>457</v>
      </c>
      <c r="B78" s="159" t="s">
        <v>557</v>
      </c>
      <c r="D78" s="157" t="s">
        <v>558</v>
      </c>
      <c r="E78" s="157">
        <v>10037366</v>
      </c>
      <c r="F78" s="157" t="s">
        <v>458</v>
      </c>
    </row>
    <row r="79" spans="1:7">
      <c r="A79" s="157" t="s">
        <v>459</v>
      </c>
      <c r="F79" s="157" t="s">
        <v>460</v>
      </c>
    </row>
    <row r="80" spans="1:7">
      <c r="A80" s="157" t="s">
        <v>330</v>
      </c>
      <c r="B80" s="157" t="s">
        <v>302</v>
      </c>
      <c r="C80" s="157">
        <v>410</v>
      </c>
      <c r="D80" s="157" t="s">
        <v>303</v>
      </c>
      <c r="E80" s="157">
        <v>10353294</v>
      </c>
      <c r="F80" s="157" t="s">
        <v>331</v>
      </c>
      <c r="G80" s="157" t="s">
        <v>274</v>
      </c>
    </row>
    <row r="81" spans="1:7">
      <c r="A81" s="157" t="s">
        <v>330</v>
      </c>
      <c r="B81" s="157" t="s">
        <v>332</v>
      </c>
      <c r="C81" s="157">
        <v>410</v>
      </c>
      <c r="D81" s="157" t="s">
        <v>333</v>
      </c>
      <c r="E81" s="157">
        <v>10038040</v>
      </c>
      <c r="F81" s="157" t="s">
        <v>331</v>
      </c>
      <c r="G81" s="157" t="s">
        <v>274</v>
      </c>
    </row>
    <row r="82" spans="1:7">
      <c r="A82" s="157" t="s">
        <v>330</v>
      </c>
      <c r="B82" s="157" t="s">
        <v>514</v>
      </c>
      <c r="C82" s="157">
        <v>410</v>
      </c>
      <c r="D82" s="159" t="s">
        <v>522</v>
      </c>
      <c r="E82" s="157">
        <v>10395958</v>
      </c>
      <c r="F82" s="157" t="s">
        <v>331</v>
      </c>
      <c r="G82" s="157" t="s">
        <v>274</v>
      </c>
    </row>
    <row r="83" spans="1:7">
      <c r="A83" s="157" t="s">
        <v>330</v>
      </c>
      <c r="B83" s="157" t="s">
        <v>334</v>
      </c>
      <c r="C83" s="157">
        <v>410</v>
      </c>
      <c r="D83" s="157" t="s">
        <v>335</v>
      </c>
      <c r="E83" s="157">
        <v>10047341</v>
      </c>
      <c r="F83" s="157" t="s">
        <v>331</v>
      </c>
      <c r="G83" s="157" t="s">
        <v>274</v>
      </c>
    </row>
    <row r="84" spans="1:7">
      <c r="A84" s="157" t="s">
        <v>330</v>
      </c>
      <c r="B84" s="157" t="s">
        <v>169</v>
      </c>
      <c r="C84" s="157">
        <v>410</v>
      </c>
      <c r="D84" s="157" t="s">
        <v>336</v>
      </c>
      <c r="E84" s="157">
        <v>10364313</v>
      </c>
      <c r="F84" s="157" t="s">
        <v>331</v>
      </c>
      <c r="G84" s="157" t="s">
        <v>274</v>
      </c>
    </row>
    <row r="85" spans="1:7">
      <c r="A85" s="157" t="s">
        <v>330</v>
      </c>
      <c r="B85" s="157" t="s">
        <v>337</v>
      </c>
      <c r="C85" s="157">
        <v>410</v>
      </c>
      <c r="D85" s="157" t="s">
        <v>338</v>
      </c>
      <c r="E85" s="157">
        <v>10048624</v>
      </c>
      <c r="F85" s="157" t="s">
        <v>331</v>
      </c>
      <c r="G85" s="157" t="s">
        <v>274</v>
      </c>
    </row>
    <row r="86" spans="1:7">
      <c r="A86" s="157" t="s">
        <v>330</v>
      </c>
      <c r="B86" s="159" t="s">
        <v>557</v>
      </c>
      <c r="C86" s="157">
        <v>410</v>
      </c>
      <c r="D86" s="157" t="s">
        <v>558</v>
      </c>
      <c r="E86" s="157">
        <v>10037366</v>
      </c>
      <c r="F86" s="157" t="s">
        <v>331</v>
      </c>
      <c r="G86" s="157" t="s">
        <v>274</v>
      </c>
    </row>
    <row r="87" spans="1:7">
      <c r="A87" s="157" t="s">
        <v>330</v>
      </c>
      <c r="B87" s="157" t="s">
        <v>339</v>
      </c>
      <c r="C87" s="157">
        <v>410</v>
      </c>
      <c r="D87" s="157" t="s">
        <v>271</v>
      </c>
      <c r="E87" s="157">
        <v>10365664</v>
      </c>
      <c r="F87" s="157" t="s">
        <v>331</v>
      </c>
      <c r="G87" s="157" t="s">
        <v>274</v>
      </c>
    </row>
    <row r="88" spans="1:7">
      <c r="A88" s="157" t="s">
        <v>330</v>
      </c>
      <c r="B88" s="157" t="s">
        <v>340</v>
      </c>
      <c r="C88" s="157">
        <v>410</v>
      </c>
      <c r="D88" s="157" t="s">
        <v>341</v>
      </c>
      <c r="E88" s="157">
        <v>10311254</v>
      </c>
      <c r="F88" s="157" t="s">
        <v>331</v>
      </c>
      <c r="G88" s="157" t="s">
        <v>274</v>
      </c>
    </row>
    <row r="89" spans="1:7">
      <c r="A89" s="157" t="s">
        <v>330</v>
      </c>
      <c r="B89" s="157" t="s">
        <v>304</v>
      </c>
      <c r="C89" s="157">
        <v>410</v>
      </c>
      <c r="D89" s="157" t="s">
        <v>305</v>
      </c>
      <c r="E89" s="157">
        <v>10356400</v>
      </c>
      <c r="F89" s="157" t="s">
        <v>331</v>
      </c>
      <c r="G89" s="157" t="s">
        <v>274</v>
      </c>
    </row>
    <row r="90" spans="1:7">
      <c r="A90" s="157" t="s">
        <v>330</v>
      </c>
      <c r="B90" s="157" t="s">
        <v>342</v>
      </c>
      <c r="C90" s="157">
        <v>410</v>
      </c>
      <c r="D90" s="157" t="s">
        <v>343</v>
      </c>
      <c r="E90" s="157">
        <v>10312863</v>
      </c>
      <c r="F90" s="157" t="s">
        <v>331</v>
      </c>
      <c r="G90" s="157" t="s">
        <v>274</v>
      </c>
    </row>
    <row r="91" spans="1:7">
      <c r="A91" s="157" t="s">
        <v>330</v>
      </c>
      <c r="B91" s="157" t="s">
        <v>308</v>
      </c>
      <c r="C91" s="157">
        <v>410</v>
      </c>
      <c r="D91" s="157" t="s">
        <v>309</v>
      </c>
      <c r="E91" s="157">
        <v>10048625</v>
      </c>
      <c r="F91" s="157" t="s">
        <v>331</v>
      </c>
      <c r="G91" s="157" t="s">
        <v>274</v>
      </c>
    </row>
    <row r="92" spans="1:7">
      <c r="A92" s="157" t="s">
        <v>330</v>
      </c>
      <c r="B92" s="157" t="s">
        <v>310</v>
      </c>
      <c r="C92" s="157">
        <v>410</v>
      </c>
      <c r="D92" s="157" t="s">
        <v>311</v>
      </c>
      <c r="E92" s="157">
        <v>10048631</v>
      </c>
      <c r="F92" s="157" t="s">
        <v>331</v>
      </c>
      <c r="G92" s="157" t="s">
        <v>274</v>
      </c>
    </row>
    <row r="93" spans="1:7">
      <c r="A93" s="157" t="s">
        <v>330</v>
      </c>
      <c r="B93" s="157" t="s">
        <v>344</v>
      </c>
      <c r="C93" s="157">
        <v>410</v>
      </c>
      <c r="D93" s="157" t="s">
        <v>345</v>
      </c>
      <c r="E93" s="157">
        <v>10048631</v>
      </c>
      <c r="F93" s="157" t="s">
        <v>331</v>
      </c>
      <c r="G93" s="157" t="s">
        <v>274</v>
      </c>
    </row>
    <row r="94" spans="1:7">
      <c r="A94" s="157" t="s">
        <v>330</v>
      </c>
      <c r="B94" s="157" t="s">
        <v>314</v>
      </c>
      <c r="C94" s="157">
        <v>410</v>
      </c>
      <c r="D94" s="157" t="s">
        <v>315</v>
      </c>
      <c r="E94" s="157">
        <v>10030741</v>
      </c>
      <c r="F94" s="157" t="s">
        <v>331</v>
      </c>
      <c r="G94" s="157" t="s">
        <v>274</v>
      </c>
    </row>
    <row r="95" spans="1:7">
      <c r="A95" s="157" t="s">
        <v>330</v>
      </c>
      <c r="B95" s="157" t="s">
        <v>312</v>
      </c>
      <c r="C95" s="157">
        <v>410</v>
      </c>
      <c r="D95" s="157" t="s">
        <v>313</v>
      </c>
      <c r="E95" s="157">
        <v>10048985</v>
      </c>
      <c r="F95" s="157" t="s">
        <v>331</v>
      </c>
      <c r="G95" s="157" t="s">
        <v>274</v>
      </c>
    </row>
    <row r="96" spans="1:7">
      <c r="A96" s="157" t="s">
        <v>330</v>
      </c>
      <c r="C96" s="157">
        <v>410</v>
      </c>
      <c r="D96" s="157" t="s">
        <v>324</v>
      </c>
      <c r="E96" s="157">
        <v>10050436</v>
      </c>
      <c r="F96" s="157" t="s">
        <v>331</v>
      </c>
      <c r="G96" s="157" t="s">
        <v>274</v>
      </c>
    </row>
    <row r="97" spans="1:7">
      <c r="A97" s="157" t="s">
        <v>330</v>
      </c>
      <c r="B97" s="157" t="s">
        <v>346</v>
      </c>
      <c r="C97" s="157">
        <v>410</v>
      </c>
      <c r="D97" s="157" t="s">
        <v>347</v>
      </c>
      <c r="E97" s="157">
        <v>10365427</v>
      </c>
      <c r="F97" s="157" t="s">
        <v>331</v>
      </c>
      <c r="G97" s="157" t="s">
        <v>274</v>
      </c>
    </row>
    <row r="98" spans="1:7">
      <c r="A98" s="157" t="s">
        <v>330</v>
      </c>
      <c r="B98" s="157" t="s">
        <v>316</v>
      </c>
      <c r="C98" s="157">
        <v>410</v>
      </c>
      <c r="D98" s="157" t="s">
        <v>317</v>
      </c>
      <c r="E98" s="157">
        <v>10355083</v>
      </c>
      <c r="F98" s="157" t="s">
        <v>331</v>
      </c>
      <c r="G98" s="157" t="s">
        <v>274</v>
      </c>
    </row>
    <row r="99" spans="1:7">
      <c r="A99" s="157" t="s">
        <v>330</v>
      </c>
      <c r="B99" s="157" t="s">
        <v>306</v>
      </c>
      <c r="C99" s="157">
        <v>410</v>
      </c>
      <c r="D99" s="157" t="s">
        <v>307</v>
      </c>
      <c r="E99" s="157">
        <v>10311113</v>
      </c>
      <c r="F99" s="157" t="s">
        <v>331</v>
      </c>
      <c r="G99" s="157" t="s">
        <v>274</v>
      </c>
    </row>
    <row r="100" spans="1:7">
      <c r="A100" s="157" t="s">
        <v>330</v>
      </c>
      <c r="B100" s="157" t="s">
        <v>318</v>
      </c>
      <c r="C100" s="157">
        <v>410</v>
      </c>
      <c r="D100" s="157" t="s">
        <v>319</v>
      </c>
      <c r="E100" s="157">
        <v>10366484</v>
      </c>
      <c r="F100" s="157" t="s">
        <v>331</v>
      </c>
      <c r="G100" s="157" t="s">
        <v>274</v>
      </c>
    </row>
    <row r="101" spans="1:7">
      <c r="A101" s="157" t="s">
        <v>330</v>
      </c>
      <c r="B101" s="157" t="s">
        <v>283</v>
      </c>
      <c r="C101" s="157">
        <v>410</v>
      </c>
      <c r="D101" s="157" t="s">
        <v>284</v>
      </c>
      <c r="E101" s="157">
        <v>10322244</v>
      </c>
      <c r="F101" s="157" t="s">
        <v>331</v>
      </c>
      <c r="G101" s="157" t="s">
        <v>274</v>
      </c>
    </row>
    <row r="102" spans="1:7">
      <c r="A102" s="157" t="s">
        <v>330</v>
      </c>
      <c r="B102" s="157" t="s">
        <v>286</v>
      </c>
      <c r="C102" s="157">
        <v>410</v>
      </c>
      <c r="D102" s="157" t="s">
        <v>287</v>
      </c>
      <c r="E102" s="157">
        <v>10363882</v>
      </c>
      <c r="F102" s="157" t="s">
        <v>331</v>
      </c>
      <c r="G102" s="157" t="s">
        <v>274</v>
      </c>
    </row>
    <row r="103" spans="1:7">
      <c r="A103" s="157" t="s">
        <v>330</v>
      </c>
      <c r="B103" s="157" t="s">
        <v>288</v>
      </c>
      <c r="C103" s="157">
        <v>410</v>
      </c>
      <c r="D103" s="157" t="s">
        <v>289</v>
      </c>
      <c r="E103" s="157">
        <v>10361221</v>
      </c>
      <c r="F103" s="157" t="s">
        <v>331</v>
      </c>
      <c r="G103" s="157" t="s">
        <v>274</v>
      </c>
    </row>
    <row r="104" spans="1:7">
      <c r="A104" s="157" t="s">
        <v>330</v>
      </c>
      <c r="B104" s="157" t="s">
        <v>290</v>
      </c>
      <c r="C104" s="157">
        <v>410</v>
      </c>
      <c r="D104" s="157" t="s">
        <v>291</v>
      </c>
      <c r="E104" s="157">
        <v>10039386</v>
      </c>
      <c r="F104" s="157" t="s">
        <v>331</v>
      </c>
      <c r="G104" s="157" t="s">
        <v>274</v>
      </c>
    </row>
    <row r="105" spans="1:7">
      <c r="A105" s="157" t="s">
        <v>330</v>
      </c>
      <c r="B105" s="157" t="s">
        <v>278</v>
      </c>
      <c r="C105" s="157">
        <v>410</v>
      </c>
      <c r="D105" s="157" t="s">
        <v>280</v>
      </c>
      <c r="E105" s="157">
        <v>10038158</v>
      </c>
      <c r="F105" s="157" t="s">
        <v>331</v>
      </c>
      <c r="G105" s="157" t="s">
        <v>274</v>
      </c>
    </row>
    <row r="106" spans="1:7">
      <c r="A106" s="157" t="s">
        <v>330</v>
      </c>
      <c r="B106" s="157" t="s">
        <v>348</v>
      </c>
      <c r="C106" s="157">
        <v>410</v>
      </c>
      <c r="D106" s="157" t="s">
        <v>349</v>
      </c>
      <c r="E106" s="157">
        <v>10332531</v>
      </c>
      <c r="F106" s="157" t="s">
        <v>331</v>
      </c>
      <c r="G106" s="157" t="s">
        <v>274</v>
      </c>
    </row>
    <row r="107" spans="1:7">
      <c r="A107" s="157" t="s">
        <v>330</v>
      </c>
      <c r="B107" s="157" t="s">
        <v>350</v>
      </c>
      <c r="C107" s="157">
        <v>410</v>
      </c>
      <c r="D107" s="157" t="s">
        <v>351</v>
      </c>
      <c r="E107" s="157">
        <v>10041053</v>
      </c>
      <c r="F107" s="157" t="s">
        <v>331</v>
      </c>
      <c r="G107" s="157" t="s">
        <v>274</v>
      </c>
    </row>
    <row r="108" spans="1:7">
      <c r="A108" s="157" t="s">
        <v>330</v>
      </c>
      <c r="B108" s="157" t="s">
        <v>292</v>
      </c>
      <c r="C108" s="157">
        <v>410</v>
      </c>
      <c r="D108" s="157" t="s">
        <v>293</v>
      </c>
      <c r="E108" s="157">
        <v>10038386</v>
      </c>
      <c r="F108" s="157" t="s">
        <v>331</v>
      </c>
      <c r="G108" s="157" t="s">
        <v>274</v>
      </c>
    </row>
    <row r="109" spans="1:7">
      <c r="A109" s="157" t="s">
        <v>330</v>
      </c>
      <c r="B109" s="157" t="s">
        <v>294</v>
      </c>
      <c r="C109" s="157">
        <v>410</v>
      </c>
      <c r="D109" s="157" t="s">
        <v>295</v>
      </c>
      <c r="E109" s="157">
        <v>10039337</v>
      </c>
      <c r="F109" s="157" t="s">
        <v>331</v>
      </c>
      <c r="G109" s="157" t="s">
        <v>274</v>
      </c>
    </row>
    <row r="110" spans="1:7">
      <c r="A110" s="157" t="s">
        <v>330</v>
      </c>
      <c r="B110" s="157" t="s">
        <v>296</v>
      </c>
      <c r="C110" s="157">
        <v>410</v>
      </c>
      <c r="D110" s="157" t="s">
        <v>297</v>
      </c>
      <c r="E110" s="157">
        <v>10035747</v>
      </c>
      <c r="F110" s="157" t="s">
        <v>331</v>
      </c>
      <c r="G110" s="157" t="s">
        <v>274</v>
      </c>
    </row>
    <row r="111" spans="1:7">
      <c r="A111" s="157" t="s">
        <v>330</v>
      </c>
      <c r="B111" s="157" t="s">
        <v>298</v>
      </c>
      <c r="C111" s="157">
        <v>410</v>
      </c>
      <c r="D111" s="157" t="s">
        <v>299</v>
      </c>
      <c r="E111" s="157">
        <v>10031876</v>
      </c>
      <c r="F111" s="157" t="s">
        <v>331</v>
      </c>
      <c r="G111" s="157" t="s">
        <v>274</v>
      </c>
    </row>
    <row r="112" spans="1:7">
      <c r="A112" s="157" t="s">
        <v>330</v>
      </c>
      <c r="B112" s="157" t="s">
        <v>300</v>
      </c>
      <c r="C112" s="157">
        <v>410</v>
      </c>
      <c r="D112" s="157" t="s">
        <v>301</v>
      </c>
      <c r="E112" s="157">
        <v>10037940</v>
      </c>
      <c r="F112" s="157" t="s">
        <v>331</v>
      </c>
      <c r="G112" s="157" t="s">
        <v>274</v>
      </c>
    </row>
    <row r="113" spans="1:7">
      <c r="A113" s="159" t="s">
        <v>330</v>
      </c>
      <c r="B113" s="159" t="s">
        <v>523</v>
      </c>
      <c r="C113" s="157">
        <v>410</v>
      </c>
      <c r="D113" s="157" t="s">
        <v>322</v>
      </c>
      <c r="E113" s="157">
        <v>10030775</v>
      </c>
      <c r="F113" s="157" t="s">
        <v>331</v>
      </c>
      <c r="G113" s="157" t="s">
        <v>274</v>
      </c>
    </row>
    <row r="114" spans="1:7">
      <c r="A114" s="159" t="s">
        <v>330</v>
      </c>
      <c r="B114" s="157" t="s">
        <v>394</v>
      </c>
      <c r="C114" s="157">
        <v>410</v>
      </c>
      <c r="D114" s="159" t="s">
        <v>553</v>
      </c>
      <c r="E114" s="157">
        <v>10387410</v>
      </c>
      <c r="F114" s="157" t="s">
        <v>331</v>
      </c>
      <c r="G114" s="157" t="s">
        <v>274</v>
      </c>
    </row>
    <row r="115" spans="1:7">
      <c r="A115" s="157" t="s">
        <v>352</v>
      </c>
      <c r="B115" s="157" t="s">
        <v>296</v>
      </c>
      <c r="C115" s="157">
        <v>400</v>
      </c>
      <c r="D115" s="157" t="s">
        <v>353</v>
      </c>
      <c r="E115" s="157">
        <v>10372212</v>
      </c>
      <c r="F115" s="157" t="s">
        <v>354</v>
      </c>
      <c r="G115" s="157" t="s">
        <v>274</v>
      </c>
    </row>
    <row r="116" spans="1:7">
      <c r="A116" s="157" t="s">
        <v>352</v>
      </c>
      <c r="B116" s="157" t="s">
        <v>332</v>
      </c>
      <c r="C116" s="157">
        <v>400</v>
      </c>
      <c r="D116" s="157" t="s">
        <v>333</v>
      </c>
      <c r="E116" s="157">
        <v>10038040</v>
      </c>
      <c r="F116" s="157" t="s">
        <v>354</v>
      </c>
      <c r="G116" s="157" t="s">
        <v>274</v>
      </c>
    </row>
    <row r="117" spans="1:7">
      <c r="A117" s="157" t="s">
        <v>352</v>
      </c>
      <c r="B117" s="157" t="s">
        <v>294</v>
      </c>
      <c r="C117" s="157">
        <v>400</v>
      </c>
      <c r="D117" s="157" t="s">
        <v>355</v>
      </c>
      <c r="E117" s="157">
        <v>10052807</v>
      </c>
      <c r="F117" s="157" t="s">
        <v>354</v>
      </c>
      <c r="G117" s="157" t="s">
        <v>274</v>
      </c>
    </row>
    <row r="118" spans="1:7">
      <c r="A118" s="157" t="s">
        <v>352</v>
      </c>
      <c r="B118" s="157" t="s">
        <v>314</v>
      </c>
      <c r="C118" s="157">
        <v>400</v>
      </c>
      <c r="D118" s="157" t="s">
        <v>315</v>
      </c>
      <c r="E118" s="157">
        <v>10030741</v>
      </c>
      <c r="F118" s="157" t="s">
        <v>354</v>
      </c>
      <c r="G118" s="157" t="s">
        <v>274</v>
      </c>
    </row>
    <row r="119" spans="1:7">
      <c r="A119" s="157" t="s">
        <v>352</v>
      </c>
      <c r="B119" s="157" t="s">
        <v>312</v>
      </c>
      <c r="C119" s="157">
        <v>400</v>
      </c>
      <c r="D119" s="157" t="s">
        <v>313</v>
      </c>
      <c r="E119" s="157">
        <v>10048985</v>
      </c>
      <c r="F119" s="157" t="s">
        <v>354</v>
      </c>
      <c r="G119" s="157" t="s">
        <v>274</v>
      </c>
    </row>
    <row r="120" spans="1:7">
      <c r="A120" s="157" t="s">
        <v>352</v>
      </c>
      <c r="C120" s="157">
        <v>400</v>
      </c>
      <c r="D120" s="157" t="s">
        <v>324</v>
      </c>
      <c r="E120" s="157">
        <v>10050436</v>
      </c>
      <c r="F120" s="157" t="s">
        <v>354</v>
      </c>
      <c r="G120" s="157" t="s">
        <v>274</v>
      </c>
    </row>
    <row r="121" spans="1:7">
      <c r="A121" s="157" t="s">
        <v>352</v>
      </c>
      <c r="B121" s="157" t="s">
        <v>337</v>
      </c>
      <c r="C121" s="157">
        <v>400</v>
      </c>
      <c r="D121" s="157" t="s">
        <v>338</v>
      </c>
      <c r="E121" s="157">
        <v>10048624</v>
      </c>
      <c r="F121" s="157" t="s">
        <v>354</v>
      </c>
      <c r="G121" s="157" t="s">
        <v>274</v>
      </c>
    </row>
    <row r="122" spans="1:7">
      <c r="A122" s="157" t="s">
        <v>352</v>
      </c>
      <c r="B122" s="157" t="s">
        <v>340</v>
      </c>
      <c r="C122" s="157">
        <v>400</v>
      </c>
      <c r="D122" s="157" t="s">
        <v>341</v>
      </c>
      <c r="E122" s="157">
        <v>10311254</v>
      </c>
      <c r="F122" s="157" t="s">
        <v>354</v>
      </c>
      <c r="G122" s="157" t="s">
        <v>274</v>
      </c>
    </row>
    <row r="123" spans="1:7">
      <c r="A123" s="157" t="s">
        <v>352</v>
      </c>
      <c r="B123" s="157" t="s">
        <v>344</v>
      </c>
      <c r="C123" s="157">
        <v>400</v>
      </c>
      <c r="D123" s="157" t="s">
        <v>345</v>
      </c>
      <c r="E123" s="157">
        <v>10048631</v>
      </c>
      <c r="F123" s="157" t="s">
        <v>354</v>
      </c>
      <c r="G123" s="157" t="s">
        <v>274</v>
      </c>
    </row>
    <row r="124" spans="1:7">
      <c r="A124" s="157" t="s">
        <v>352</v>
      </c>
      <c r="B124" s="157" t="s">
        <v>292</v>
      </c>
      <c r="C124" s="157">
        <v>400</v>
      </c>
      <c r="D124" s="157" t="s">
        <v>293</v>
      </c>
      <c r="E124" s="157">
        <v>10038386</v>
      </c>
      <c r="F124" s="157" t="s">
        <v>354</v>
      </c>
      <c r="G124" s="157" t="s">
        <v>274</v>
      </c>
    </row>
    <row r="125" spans="1:7">
      <c r="A125" s="157" t="s">
        <v>352</v>
      </c>
      <c r="B125" s="157" t="s">
        <v>318</v>
      </c>
      <c r="C125" s="157">
        <v>400</v>
      </c>
      <c r="D125" s="157" t="s">
        <v>319</v>
      </c>
      <c r="E125" s="157">
        <v>10366484</v>
      </c>
      <c r="F125" s="157" t="s">
        <v>354</v>
      </c>
      <c r="G125" s="157" t="s">
        <v>274</v>
      </c>
    </row>
    <row r="126" spans="1:7">
      <c r="A126" s="157" t="s">
        <v>352</v>
      </c>
      <c r="B126" s="157" t="s">
        <v>286</v>
      </c>
      <c r="C126" s="157">
        <v>400</v>
      </c>
      <c r="D126" s="157" t="s">
        <v>287</v>
      </c>
      <c r="E126" s="157">
        <v>10363882</v>
      </c>
      <c r="F126" s="157" t="s">
        <v>354</v>
      </c>
      <c r="G126" s="157" t="s">
        <v>274</v>
      </c>
    </row>
    <row r="127" spans="1:7">
      <c r="A127" s="157" t="s">
        <v>352</v>
      </c>
      <c r="B127" s="157" t="s">
        <v>288</v>
      </c>
      <c r="C127" s="157">
        <v>400</v>
      </c>
      <c r="D127" s="157" t="s">
        <v>289</v>
      </c>
      <c r="E127" s="157">
        <v>10361221</v>
      </c>
      <c r="F127" s="157" t="s">
        <v>354</v>
      </c>
      <c r="G127" s="157" t="s">
        <v>274</v>
      </c>
    </row>
    <row r="128" spans="1:7">
      <c r="A128" s="157" t="s">
        <v>352</v>
      </c>
      <c r="B128" s="157" t="s">
        <v>290</v>
      </c>
      <c r="C128" s="157">
        <v>400</v>
      </c>
      <c r="D128" s="157" t="s">
        <v>291</v>
      </c>
      <c r="E128" s="157">
        <v>10039386</v>
      </c>
      <c r="F128" s="157" t="s">
        <v>354</v>
      </c>
      <c r="G128" s="157" t="s">
        <v>274</v>
      </c>
    </row>
    <row r="129" spans="1:7">
      <c r="A129" s="157" t="s">
        <v>352</v>
      </c>
      <c r="B129" s="157" t="s">
        <v>278</v>
      </c>
      <c r="C129" s="157">
        <v>400</v>
      </c>
      <c r="D129" s="157" t="s">
        <v>280</v>
      </c>
      <c r="E129" s="157">
        <v>10038158</v>
      </c>
      <c r="F129" s="157" t="s">
        <v>354</v>
      </c>
      <c r="G129" s="157" t="s">
        <v>274</v>
      </c>
    </row>
    <row r="130" spans="1:7">
      <c r="A130" s="157" t="s">
        <v>352</v>
      </c>
      <c r="B130" s="157" t="s">
        <v>348</v>
      </c>
      <c r="C130" s="157">
        <v>400</v>
      </c>
      <c r="D130" s="157" t="s">
        <v>349</v>
      </c>
      <c r="E130" s="157">
        <v>10332531</v>
      </c>
      <c r="F130" s="157" t="s">
        <v>354</v>
      </c>
      <c r="G130" s="157" t="s">
        <v>274</v>
      </c>
    </row>
    <row r="131" spans="1:7">
      <c r="A131" s="159" t="s">
        <v>352</v>
      </c>
      <c r="B131" s="159" t="s">
        <v>523</v>
      </c>
      <c r="C131" s="157">
        <v>400</v>
      </c>
      <c r="D131" s="157" t="s">
        <v>322</v>
      </c>
      <c r="E131" s="157">
        <v>10030775</v>
      </c>
      <c r="F131" s="157" t="s">
        <v>354</v>
      </c>
      <c r="G131" s="157" t="s">
        <v>274</v>
      </c>
    </row>
    <row r="132" spans="1:7">
      <c r="A132" s="157" t="s">
        <v>461</v>
      </c>
      <c r="F132" s="157" t="s">
        <v>462</v>
      </c>
    </row>
    <row r="133" spans="1:7">
      <c r="A133" s="157" t="s">
        <v>356</v>
      </c>
      <c r="B133" s="157" t="s">
        <v>357</v>
      </c>
      <c r="C133" s="157">
        <v>431</v>
      </c>
      <c r="D133" s="157" t="s">
        <v>358</v>
      </c>
      <c r="E133" s="157">
        <v>10034516</v>
      </c>
      <c r="F133" s="157" t="s">
        <v>359</v>
      </c>
      <c r="G133" s="157" t="s">
        <v>274</v>
      </c>
    </row>
    <row r="134" spans="1:7">
      <c r="A134" s="157" t="s">
        <v>356</v>
      </c>
      <c r="B134" s="157" t="s">
        <v>286</v>
      </c>
      <c r="C134" s="157">
        <v>430</v>
      </c>
      <c r="D134" s="157" t="s">
        <v>360</v>
      </c>
      <c r="E134" s="157">
        <v>10038785</v>
      </c>
      <c r="F134" s="157" t="s">
        <v>359</v>
      </c>
      <c r="G134" s="157" t="s">
        <v>274</v>
      </c>
    </row>
    <row r="135" spans="1:7">
      <c r="A135" s="157" t="s">
        <v>356</v>
      </c>
      <c r="C135" s="157">
        <v>430</v>
      </c>
      <c r="D135" s="157" t="s">
        <v>324</v>
      </c>
      <c r="E135" s="157">
        <v>10050436</v>
      </c>
      <c r="F135" s="157" t="s">
        <v>359</v>
      </c>
      <c r="G135" s="157" t="s">
        <v>274</v>
      </c>
    </row>
    <row r="136" spans="1:7">
      <c r="A136" s="157" t="s">
        <v>356</v>
      </c>
      <c r="C136" s="157">
        <v>433</v>
      </c>
      <c r="D136" s="157" t="s">
        <v>324</v>
      </c>
      <c r="E136" s="157">
        <v>10050436</v>
      </c>
      <c r="F136" s="157" t="s">
        <v>359</v>
      </c>
      <c r="G136" s="157" t="s">
        <v>274</v>
      </c>
    </row>
    <row r="137" spans="1:7">
      <c r="A137" s="157" t="s">
        <v>356</v>
      </c>
      <c r="B137" s="157" t="s">
        <v>292</v>
      </c>
      <c r="C137" s="157">
        <v>430</v>
      </c>
      <c r="D137" s="157" t="s">
        <v>293</v>
      </c>
      <c r="E137" s="157">
        <v>10038386</v>
      </c>
      <c r="F137" s="157" t="s">
        <v>359</v>
      </c>
      <c r="G137" s="157" t="s">
        <v>274</v>
      </c>
    </row>
    <row r="138" spans="1:7">
      <c r="A138" s="159" t="s">
        <v>356</v>
      </c>
      <c r="B138" s="159" t="s">
        <v>523</v>
      </c>
      <c r="C138" s="157">
        <v>430</v>
      </c>
      <c r="D138" s="157" t="s">
        <v>322</v>
      </c>
      <c r="E138" s="157">
        <v>10030775</v>
      </c>
      <c r="F138" s="157" t="s">
        <v>359</v>
      </c>
      <c r="G138" s="157" t="s">
        <v>274</v>
      </c>
    </row>
    <row r="139" spans="1:7">
      <c r="A139" s="157" t="s">
        <v>463</v>
      </c>
      <c r="F139" s="157" t="s">
        <v>464</v>
      </c>
    </row>
    <row r="140" spans="1:7">
      <c r="A140" s="157" t="s">
        <v>361</v>
      </c>
      <c r="B140" s="157" t="s">
        <v>286</v>
      </c>
      <c r="C140" s="157">
        <v>540</v>
      </c>
      <c r="D140" s="157" t="s">
        <v>362</v>
      </c>
      <c r="E140" s="157">
        <v>10322244</v>
      </c>
      <c r="F140" s="157" t="s">
        <v>363</v>
      </c>
      <c r="G140" s="157" t="s">
        <v>274</v>
      </c>
    </row>
    <row r="141" spans="1:7">
      <c r="A141" s="157" t="s">
        <v>361</v>
      </c>
      <c r="B141" s="157" t="s">
        <v>310</v>
      </c>
      <c r="C141" s="157">
        <v>540</v>
      </c>
      <c r="D141" s="157" t="s">
        <v>311</v>
      </c>
      <c r="E141" s="157">
        <v>10048631</v>
      </c>
      <c r="F141" s="157" t="s">
        <v>363</v>
      </c>
      <c r="G141" s="157" t="s">
        <v>274</v>
      </c>
    </row>
    <row r="142" spans="1:7">
      <c r="A142" s="157" t="s">
        <v>361</v>
      </c>
      <c r="B142" s="157" t="s">
        <v>326</v>
      </c>
      <c r="C142" s="157">
        <v>540</v>
      </c>
      <c r="D142" s="157" t="s">
        <v>327</v>
      </c>
      <c r="E142" s="157">
        <v>10048639</v>
      </c>
      <c r="F142" s="157" t="s">
        <v>363</v>
      </c>
      <c r="G142" s="157" t="s">
        <v>274</v>
      </c>
    </row>
    <row r="143" spans="1:7">
      <c r="A143" s="157" t="s">
        <v>276</v>
      </c>
      <c r="B143" s="157" t="s">
        <v>286</v>
      </c>
      <c r="C143" s="157">
        <v>540</v>
      </c>
      <c r="D143" s="157" t="s">
        <v>362</v>
      </c>
      <c r="E143" s="157">
        <v>10322244</v>
      </c>
      <c r="F143" s="157" t="s">
        <v>364</v>
      </c>
      <c r="G143" s="157" t="s">
        <v>274</v>
      </c>
    </row>
    <row r="144" spans="1:7">
      <c r="A144" s="157" t="s">
        <v>365</v>
      </c>
      <c r="B144" s="157" t="s">
        <v>286</v>
      </c>
      <c r="C144" s="157">
        <v>542</v>
      </c>
      <c r="D144" s="157" t="s">
        <v>362</v>
      </c>
      <c r="E144" s="157">
        <v>10322244</v>
      </c>
      <c r="F144" s="157" t="s">
        <v>366</v>
      </c>
      <c r="G144" s="157" t="s">
        <v>274</v>
      </c>
    </row>
    <row r="145" spans="1:7">
      <c r="A145" s="157" t="s">
        <v>365</v>
      </c>
      <c r="B145" s="157" t="s">
        <v>326</v>
      </c>
      <c r="C145" s="157">
        <v>542</v>
      </c>
      <c r="D145" s="157" t="s">
        <v>327</v>
      </c>
      <c r="E145" s="157">
        <v>10048639</v>
      </c>
      <c r="F145" s="157" t="s">
        <v>366</v>
      </c>
      <c r="G145" s="157" t="s">
        <v>274</v>
      </c>
    </row>
    <row r="146" spans="1:7">
      <c r="A146" s="157" t="s">
        <v>365</v>
      </c>
      <c r="C146" s="157">
        <v>542</v>
      </c>
      <c r="D146" s="157" t="s">
        <v>324</v>
      </c>
      <c r="E146" s="157">
        <v>10050436</v>
      </c>
      <c r="F146" s="157" t="s">
        <v>366</v>
      </c>
      <c r="G146" s="157" t="s">
        <v>274</v>
      </c>
    </row>
    <row r="147" spans="1:7">
      <c r="A147" s="157" t="s">
        <v>367</v>
      </c>
      <c r="B147" s="157" t="s">
        <v>368</v>
      </c>
      <c r="C147" s="157">
        <v>735</v>
      </c>
      <c r="D147" s="157" t="s">
        <v>369</v>
      </c>
      <c r="E147" s="157">
        <v>10388673</v>
      </c>
      <c r="F147" s="157" t="s">
        <v>370</v>
      </c>
      <c r="G147" s="157" t="s">
        <v>274</v>
      </c>
    </row>
    <row r="148" spans="1:7">
      <c r="A148" s="157" t="s">
        <v>367</v>
      </c>
      <c r="B148" s="157" t="s">
        <v>308</v>
      </c>
      <c r="C148" s="157">
        <v>735</v>
      </c>
      <c r="D148" s="157" t="s">
        <v>309</v>
      </c>
      <c r="E148" s="157">
        <v>10048625</v>
      </c>
      <c r="F148" s="157" t="s">
        <v>370</v>
      </c>
      <c r="G148" s="157" t="s">
        <v>274</v>
      </c>
    </row>
    <row r="149" spans="1:7">
      <c r="A149" s="157" t="s">
        <v>367</v>
      </c>
      <c r="B149" s="157" t="s">
        <v>310</v>
      </c>
      <c r="C149" s="157">
        <v>735</v>
      </c>
      <c r="D149" s="157" t="s">
        <v>311</v>
      </c>
      <c r="E149" s="157">
        <v>10048631</v>
      </c>
      <c r="F149" s="157" t="s">
        <v>370</v>
      </c>
      <c r="G149" s="157" t="s">
        <v>274</v>
      </c>
    </row>
    <row r="150" spans="1:7">
      <c r="A150" s="157" t="s">
        <v>367</v>
      </c>
      <c r="B150" s="157" t="s">
        <v>326</v>
      </c>
      <c r="C150" s="157">
        <v>735</v>
      </c>
      <c r="D150" s="157" t="s">
        <v>327</v>
      </c>
      <c r="E150" s="157">
        <v>10048639</v>
      </c>
      <c r="F150" s="157" t="s">
        <v>370</v>
      </c>
      <c r="G150" s="157" t="s">
        <v>274</v>
      </c>
    </row>
    <row r="151" spans="1:7">
      <c r="A151" s="157" t="s">
        <v>371</v>
      </c>
      <c r="B151" s="157" t="s">
        <v>372</v>
      </c>
      <c r="C151" s="157">
        <v>111</v>
      </c>
      <c r="D151" s="157" t="s">
        <v>373</v>
      </c>
      <c r="E151" s="157">
        <v>10032262</v>
      </c>
      <c r="F151" s="157" t="s">
        <v>374</v>
      </c>
      <c r="G151" s="157" t="s">
        <v>274</v>
      </c>
    </row>
    <row r="152" spans="1:7">
      <c r="A152" s="157" t="s">
        <v>371</v>
      </c>
      <c r="B152" s="157" t="s">
        <v>394</v>
      </c>
      <c r="C152" s="157">
        <v>111</v>
      </c>
      <c r="D152" s="159" t="s">
        <v>553</v>
      </c>
      <c r="E152" s="157">
        <v>10387410</v>
      </c>
      <c r="F152" s="157" t="s">
        <v>374</v>
      </c>
      <c r="G152" s="157" t="s">
        <v>274</v>
      </c>
    </row>
    <row r="153" spans="1:7">
      <c r="A153" s="157" t="s">
        <v>371</v>
      </c>
      <c r="B153" s="157" t="s">
        <v>337</v>
      </c>
      <c r="C153" s="157">
        <v>111</v>
      </c>
      <c r="D153" s="157" t="s">
        <v>338</v>
      </c>
      <c r="E153" s="157">
        <v>10048624</v>
      </c>
      <c r="F153" s="157" t="s">
        <v>374</v>
      </c>
      <c r="G153" s="157" t="s">
        <v>274</v>
      </c>
    </row>
    <row r="154" spans="1:7">
      <c r="A154" s="157" t="s">
        <v>371</v>
      </c>
      <c r="B154" s="157" t="s">
        <v>342</v>
      </c>
      <c r="C154" s="157">
        <v>111</v>
      </c>
      <c r="D154" s="157" t="s">
        <v>343</v>
      </c>
      <c r="E154" s="157">
        <v>10312863</v>
      </c>
      <c r="F154" s="157" t="s">
        <v>374</v>
      </c>
      <c r="G154" s="157" t="s">
        <v>274</v>
      </c>
    </row>
    <row r="155" spans="1:7">
      <c r="A155" s="157" t="s">
        <v>371</v>
      </c>
      <c r="B155" s="157" t="s">
        <v>308</v>
      </c>
      <c r="C155" s="157">
        <v>111</v>
      </c>
      <c r="D155" s="157" t="s">
        <v>309</v>
      </c>
      <c r="E155" s="157">
        <v>10048625</v>
      </c>
      <c r="F155" s="157" t="s">
        <v>374</v>
      </c>
      <c r="G155" s="157" t="s">
        <v>274</v>
      </c>
    </row>
    <row r="156" spans="1:7">
      <c r="A156" s="157" t="s">
        <v>371</v>
      </c>
      <c r="B156" s="157" t="s">
        <v>310</v>
      </c>
      <c r="C156" s="157">
        <v>111</v>
      </c>
      <c r="D156" s="157" t="s">
        <v>311</v>
      </c>
      <c r="E156" s="157">
        <v>10048631</v>
      </c>
      <c r="F156" s="157" t="s">
        <v>374</v>
      </c>
      <c r="G156" s="157" t="s">
        <v>274</v>
      </c>
    </row>
    <row r="157" spans="1:7">
      <c r="A157" s="157" t="s">
        <v>371</v>
      </c>
      <c r="B157" s="157" t="s">
        <v>344</v>
      </c>
      <c r="C157" s="157">
        <v>111</v>
      </c>
      <c r="D157" s="157" t="s">
        <v>345</v>
      </c>
      <c r="E157" s="157">
        <v>10048631</v>
      </c>
      <c r="F157" s="157" t="s">
        <v>374</v>
      </c>
      <c r="G157" s="157" t="s">
        <v>274</v>
      </c>
    </row>
    <row r="158" spans="1:7">
      <c r="A158" s="157" t="s">
        <v>371</v>
      </c>
      <c r="C158" s="157">
        <v>111</v>
      </c>
      <c r="D158" s="157" t="s">
        <v>324</v>
      </c>
      <c r="E158" s="157">
        <v>10050436</v>
      </c>
      <c r="F158" s="157" t="s">
        <v>374</v>
      </c>
      <c r="G158" s="157" t="s">
        <v>274</v>
      </c>
    </row>
    <row r="159" spans="1:7">
      <c r="A159" s="157" t="s">
        <v>371</v>
      </c>
      <c r="B159" s="157" t="s">
        <v>346</v>
      </c>
      <c r="C159" s="157">
        <v>111</v>
      </c>
      <c r="D159" s="157" t="s">
        <v>347</v>
      </c>
      <c r="E159" s="157">
        <v>10365427</v>
      </c>
      <c r="F159" s="157" t="s">
        <v>374</v>
      </c>
      <c r="G159" s="157" t="s">
        <v>274</v>
      </c>
    </row>
    <row r="160" spans="1:7">
      <c r="A160" s="157" t="s">
        <v>371</v>
      </c>
      <c r="B160" s="157" t="s">
        <v>304</v>
      </c>
      <c r="C160" s="157">
        <v>111</v>
      </c>
      <c r="D160" s="157" t="s">
        <v>305</v>
      </c>
      <c r="E160" s="157">
        <v>10356400</v>
      </c>
      <c r="F160" s="157" t="s">
        <v>374</v>
      </c>
      <c r="G160" s="157" t="s">
        <v>274</v>
      </c>
    </row>
    <row r="161" spans="1:7">
      <c r="A161" s="157" t="s">
        <v>371</v>
      </c>
      <c r="B161" s="157" t="s">
        <v>350</v>
      </c>
      <c r="C161" s="157">
        <v>111</v>
      </c>
      <c r="D161" s="157" t="s">
        <v>351</v>
      </c>
      <c r="E161" s="157">
        <v>10041053</v>
      </c>
      <c r="F161" s="157" t="s">
        <v>374</v>
      </c>
      <c r="G161" s="157" t="s">
        <v>274</v>
      </c>
    </row>
    <row r="162" spans="1:7">
      <c r="A162" s="157" t="s">
        <v>371</v>
      </c>
      <c r="B162" s="157" t="s">
        <v>316</v>
      </c>
      <c r="C162" s="157">
        <v>111</v>
      </c>
      <c r="D162" s="157" t="s">
        <v>317</v>
      </c>
      <c r="E162" s="157">
        <v>10355083</v>
      </c>
      <c r="F162" s="157" t="s">
        <v>374</v>
      </c>
      <c r="G162" s="157" t="s">
        <v>274</v>
      </c>
    </row>
    <row r="163" spans="1:7">
      <c r="A163" s="157" t="s">
        <v>371</v>
      </c>
      <c r="B163" s="157" t="s">
        <v>375</v>
      </c>
      <c r="C163" s="157">
        <v>111</v>
      </c>
      <c r="D163" s="157" t="s">
        <v>376</v>
      </c>
      <c r="E163" s="157">
        <v>10014655</v>
      </c>
      <c r="F163" s="157" t="s">
        <v>374</v>
      </c>
      <c r="G163" s="157" t="s">
        <v>274</v>
      </c>
    </row>
    <row r="164" spans="1:7">
      <c r="A164" s="157" t="s">
        <v>371</v>
      </c>
      <c r="B164" s="157" t="s">
        <v>377</v>
      </c>
      <c r="C164" s="157">
        <v>111</v>
      </c>
      <c r="D164" s="157" t="s">
        <v>378</v>
      </c>
      <c r="E164" s="157">
        <v>10038088</v>
      </c>
      <c r="F164" s="157" t="s">
        <v>374</v>
      </c>
      <c r="G164" s="157" t="s">
        <v>274</v>
      </c>
    </row>
    <row r="165" spans="1:7">
      <c r="A165" s="157" t="s">
        <v>371</v>
      </c>
      <c r="B165" s="157" t="s">
        <v>286</v>
      </c>
      <c r="C165" s="157">
        <v>111</v>
      </c>
      <c r="D165" s="157" t="s">
        <v>379</v>
      </c>
      <c r="E165" s="157">
        <v>10050237</v>
      </c>
      <c r="F165" s="157" t="s">
        <v>374</v>
      </c>
      <c r="G165" s="157" t="s">
        <v>274</v>
      </c>
    </row>
    <row r="166" spans="1:7">
      <c r="A166" s="157" t="s">
        <v>380</v>
      </c>
      <c r="B166" s="157" t="s">
        <v>394</v>
      </c>
      <c r="C166" s="157">
        <v>151</v>
      </c>
      <c r="D166" s="159" t="s">
        <v>553</v>
      </c>
      <c r="E166" s="157">
        <v>10387410</v>
      </c>
      <c r="F166" s="157" t="s">
        <v>381</v>
      </c>
      <c r="G166" s="157" t="s">
        <v>274</v>
      </c>
    </row>
    <row r="167" spans="1:7">
      <c r="A167" s="157" t="s">
        <v>380</v>
      </c>
      <c r="B167" s="157" t="s">
        <v>310</v>
      </c>
      <c r="C167" s="157">
        <v>151</v>
      </c>
      <c r="D167" s="157" t="s">
        <v>311</v>
      </c>
      <c r="E167" s="157">
        <v>10048631</v>
      </c>
      <c r="F167" s="157" t="s">
        <v>381</v>
      </c>
      <c r="G167" s="157" t="s">
        <v>274</v>
      </c>
    </row>
    <row r="168" spans="1:7">
      <c r="A168" s="157" t="s">
        <v>380</v>
      </c>
      <c r="B168" s="157" t="s">
        <v>344</v>
      </c>
      <c r="C168" s="157">
        <v>151</v>
      </c>
      <c r="D168" s="157" t="s">
        <v>345</v>
      </c>
      <c r="E168" s="157">
        <v>10048631</v>
      </c>
      <c r="F168" s="157" t="s">
        <v>381</v>
      </c>
      <c r="G168" s="157" t="s">
        <v>274</v>
      </c>
    </row>
    <row r="169" spans="1:7">
      <c r="A169" s="157" t="s">
        <v>380</v>
      </c>
      <c r="B169" s="157" t="s">
        <v>350</v>
      </c>
      <c r="C169" s="157">
        <v>151</v>
      </c>
      <c r="D169" s="157" t="s">
        <v>351</v>
      </c>
      <c r="E169" s="157">
        <v>10041053</v>
      </c>
      <c r="F169" s="157" t="s">
        <v>381</v>
      </c>
      <c r="G169" s="157" t="s">
        <v>274</v>
      </c>
    </row>
    <row r="170" spans="1:7">
      <c r="A170" s="157" t="s">
        <v>382</v>
      </c>
      <c r="B170" s="157" t="s">
        <v>372</v>
      </c>
      <c r="C170" s="157">
        <v>101</v>
      </c>
      <c r="D170" s="157" t="s">
        <v>373</v>
      </c>
      <c r="E170" s="157">
        <v>10032262</v>
      </c>
      <c r="F170" s="157" t="s">
        <v>383</v>
      </c>
      <c r="G170" s="157" t="s">
        <v>274</v>
      </c>
    </row>
    <row r="171" spans="1:7">
      <c r="A171" s="157" t="s">
        <v>382</v>
      </c>
      <c r="B171" s="157" t="s">
        <v>337</v>
      </c>
      <c r="C171" s="157">
        <v>101</v>
      </c>
      <c r="D171" s="157" t="s">
        <v>338</v>
      </c>
      <c r="E171" s="157">
        <v>10048624</v>
      </c>
      <c r="F171" s="157" t="s">
        <v>383</v>
      </c>
      <c r="G171" s="157" t="s">
        <v>274</v>
      </c>
    </row>
    <row r="172" spans="1:7">
      <c r="A172" s="157" t="s">
        <v>382</v>
      </c>
      <c r="B172" s="157" t="s">
        <v>344</v>
      </c>
      <c r="C172" s="157">
        <v>101</v>
      </c>
      <c r="D172" s="157" t="s">
        <v>345</v>
      </c>
      <c r="E172" s="157">
        <v>10048631</v>
      </c>
      <c r="F172" s="157" t="s">
        <v>383</v>
      </c>
      <c r="G172" s="157" t="s">
        <v>274</v>
      </c>
    </row>
    <row r="173" spans="1:7">
      <c r="A173" s="157" t="s">
        <v>382</v>
      </c>
      <c r="B173" s="157" t="s">
        <v>312</v>
      </c>
      <c r="C173" s="157">
        <v>101</v>
      </c>
      <c r="D173" s="157" t="s">
        <v>313</v>
      </c>
      <c r="E173" s="157">
        <v>10048985</v>
      </c>
      <c r="F173" s="157" t="s">
        <v>383</v>
      </c>
      <c r="G173" s="157" t="s">
        <v>274</v>
      </c>
    </row>
    <row r="174" spans="1:7">
      <c r="A174" s="157" t="s">
        <v>382</v>
      </c>
      <c r="C174" s="157">
        <v>101</v>
      </c>
      <c r="D174" s="157" t="s">
        <v>324</v>
      </c>
      <c r="E174" s="157">
        <v>10050436</v>
      </c>
      <c r="F174" s="157" t="s">
        <v>383</v>
      </c>
      <c r="G174" s="157" t="s">
        <v>274</v>
      </c>
    </row>
    <row r="175" spans="1:7">
      <c r="A175" s="157" t="s">
        <v>382</v>
      </c>
      <c r="B175" s="157" t="s">
        <v>290</v>
      </c>
      <c r="C175" s="157">
        <v>101</v>
      </c>
      <c r="D175" s="157" t="s">
        <v>291</v>
      </c>
      <c r="E175" s="157">
        <v>10039386</v>
      </c>
      <c r="F175" s="157" t="s">
        <v>383</v>
      </c>
      <c r="G175" s="157" t="s">
        <v>274</v>
      </c>
    </row>
    <row r="176" spans="1:7">
      <c r="A176" s="157" t="s">
        <v>382</v>
      </c>
      <c r="B176" s="157" t="s">
        <v>278</v>
      </c>
      <c r="C176" s="157">
        <v>101</v>
      </c>
      <c r="D176" s="157" t="s">
        <v>280</v>
      </c>
      <c r="E176" s="157">
        <v>10038158</v>
      </c>
      <c r="F176" s="157" t="s">
        <v>383</v>
      </c>
      <c r="G176" s="157" t="s">
        <v>274</v>
      </c>
    </row>
    <row r="177" spans="1:7">
      <c r="A177" s="157" t="s">
        <v>382</v>
      </c>
      <c r="B177" s="157" t="s">
        <v>375</v>
      </c>
      <c r="C177" s="157">
        <v>101</v>
      </c>
      <c r="D177" s="157" t="s">
        <v>376</v>
      </c>
      <c r="E177" s="157">
        <v>10014655</v>
      </c>
      <c r="F177" s="157" t="s">
        <v>383</v>
      </c>
      <c r="G177" s="157" t="s">
        <v>274</v>
      </c>
    </row>
    <row r="178" spans="1:7">
      <c r="A178" s="157" t="s">
        <v>382</v>
      </c>
      <c r="B178" s="157" t="s">
        <v>384</v>
      </c>
      <c r="C178" s="157">
        <v>101</v>
      </c>
      <c r="D178" s="157" t="s">
        <v>385</v>
      </c>
      <c r="E178" s="157">
        <v>10028582</v>
      </c>
      <c r="F178" s="157" t="s">
        <v>383</v>
      </c>
      <c r="G178" s="157" t="s">
        <v>274</v>
      </c>
    </row>
    <row r="179" spans="1:7">
      <c r="A179" s="159" t="s">
        <v>382</v>
      </c>
      <c r="B179" s="159" t="s">
        <v>523</v>
      </c>
      <c r="C179" s="157">
        <v>101</v>
      </c>
      <c r="D179" s="157" t="s">
        <v>322</v>
      </c>
      <c r="E179" s="157">
        <v>10030775</v>
      </c>
      <c r="F179" s="157" t="s">
        <v>383</v>
      </c>
      <c r="G179" s="157" t="s">
        <v>274</v>
      </c>
    </row>
    <row r="180" spans="1:7">
      <c r="A180" s="157" t="s">
        <v>386</v>
      </c>
      <c r="B180" s="157" t="s">
        <v>372</v>
      </c>
      <c r="C180" s="157">
        <v>131</v>
      </c>
      <c r="D180" s="157" t="s">
        <v>373</v>
      </c>
      <c r="E180" s="157">
        <v>10032262</v>
      </c>
      <c r="F180" s="157" t="s">
        <v>265</v>
      </c>
      <c r="G180" s="157" t="s">
        <v>274</v>
      </c>
    </row>
    <row r="181" spans="1:7">
      <c r="A181" s="157" t="s">
        <v>386</v>
      </c>
      <c r="B181" s="157" t="s">
        <v>296</v>
      </c>
      <c r="C181" s="157">
        <v>131</v>
      </c>
      <c r="D181" s="157" t="s">
        <v>387</v>
      </c>
      <c r="E181" s="157">
        <v>10037699</v>
      </c>
      <c r="F181" s="157" t="s">
        <v>265</v>
      </c>
      <c r="G181" s="157" t="s">
        <v>274</v>
      </c>
    </row>
    <row r="182" spans="1:7">
      <c r="A182" s="157" t="s">
        <v>386</v>
      </c>
      <c r="B182" s="157" t="s">
        <v>312</v>
      </c>
      <c r="C182" s="157">
        <v>131</v>
      </c>
      <c r="D182" s="157" t="s">
        <v>313</v>
      </c>
      <c r="E182" s="157">
        <v>10048985</v>
      </c>
      <c r="F182" s="157" t="s">
        <v>265</v>
      </c>
      <c r="G182" s="157" t="s">
        <v>274</v>
      </c>
    </row>
    <row r="183" spans="1:7">
      <c r="A183" s="157" t="s">
        <v>386</v>
      </c>
      <c r="B183" s="157" t="s">
        <v>337</v>
      </c>
      <c r="C183" s="157">
        <v>131</v>
      </c>
      <c r="D183" s="157" t="s">
        <v>338</v>
      </c>
      <c r="E183" s="157">
        <v>10048624</v>
      </c>
      <c r="F183" s="157" t="s">
        <v>265</v>
      </c>
      <c r="G183" s="157" t="s">
        <v>274</v>
      </c>
    </row>
    <row r="184" spans="1:7">
      <c r="A184" s="157" t="s">
        <v>386</v>
      </c>
      <c r="B184" s="157" t="s">
        <v>310</v>
      </c>
      <c r="C184" s="157">
        <v>131</v>
      </c>
      <c r="D184" s="157" t="s">
        <v>311</v>
      </c>
      <c r="E184" s="157">
        <v>10048631</v>
      </c>
      <c r="F184" s="157" t="s">
        <v>265</v>
      </c>
      <c r="G184" s="157" t="s">
        <v>274</v>
      </c>
    </row>
    <row r="185" spans="1:7">
      <c r="A185" s="157" t="s">
        <v>386</v>
      </c>
      <c r="B185" s="157" t="s">
        <v>344</v>
      </c>
      <c r="C185" s="157">
        <v>131</v>
      </c>
      <c r="D185" s="157" t="s">
        <v>345</v>
      </c>
      <c r="E185" s="157">
        <v>10048631</v>
      </c>
      <c r="F185" s="157" t="s">
        <v>265</v>
      </c>
      <c r="G185" s="157" t="s">
        <v>274</v>
      </c>
    </row>
    <row r="186" spans="1:7">
      <c r="A186" s="157" t="s">
        <v>386</v>
      </c>
      <c r="B186" s="157" t="s">
        <v>350</v>
      </c>
      <c r="C186" s="157">
        <v>131</v>
      </c>
      <c r="D186" s="157" t="s">
        <v>351</v>
      </c>
      <c r="E186" s="157">
        <v>10041053</v>
      </c>
      <c r="F186" s="157" t="s">
        <v>265</v>
      </c>
      <c r="G186" s="157" t="s">
        <v>274</v>
      </c>
    </row>
    <row r="187" spans="1:7">
      <c r="A187" s="157" t="s">
        <v>386</v>
      </c>
      <c r="B187" s="159" t="s">
        <v>523</v>
      </c>
      <c r="C187" s="157">
        <v>131</v>
      </c>
      <c r="D187" s="157" t="s">
        <v>322</v>
      </c>
      <c r="E187" s="157">
        <v>10030775</v>
      </c>
      <c r="F187" s="157" t="s">
        <v>265</v>
      </c>
      <c r="G187" s="157" t="s">
        <v>274</v>
      </c>
    </row>
    <row r="188" spans="1:7">
      <c r="A188" s="157" t="s">
        <v>386</v>
      </c>
      <c r="B188" s="157" t="s">
        <v>290</v>
      </c>
      <c r="C188" s="157">
        <v>131</v>
      </c>
      <c r="D188" s="157" t="s">
        <v>291</v>
      </c>
      <c r="E188" s="157">
        <v>10039386</v>
      </c>
      <c r="F188" s="157" t="s">
        <v>265</v>
      </c>
      <c r="G188" s="157" t="s">
        <v>274</v>
      </c>
    </row>
    <row r="189" spans="1:7">
      <c r="A189" s="157" t="s">
        <v>386</v>
      </c>
      <c r="B189" s="157" t="s">
        <v>278</v>
      </c>
      <c r="C189" s="157">
        <v>131</v>
      </c>
      <c r="D189" s="157" t="s">
        <v>280</v>
      </c>
      <c r="E189" s="157">
        <v>10038158</v>
      </c>
      <c r="F189" s="157" t="s">
        <v>265</v>
      </c>
      <c r="G189" s="157" t="s">
        <v>274</v>
      </c>
    </row>
    <row r="190" spans="1:7">
      <c r="A190" s="157" t="s">
        <v>386</v>
      </c>
      <c r="B190" s="157" t="s">
        <v>375</v>
      </c>
      <c r="C190" s="157">
        <v>131</v>
      </c>
      <c r="D190" s="157" t="s">
        <v>376</v>
      </c>
      <c r="E190" s="157">
        <v>10014655</v>
      </c>
      <c r="F190" s="157" t="s">
        <v>265</v>
      </c>
      <c r="G190" s="157" t="s">
        <v>274</v>
      </c>
    </row>
    <row r="191" spans="1:7">
      <c r="A191" s="157" t="s">
        <v>386</v>
      </c>
      <c r="B191" s="157" t="s">
        <v>294</v>
      </c>
      <c r="C191" s="157">
        <v>131</v>
      </c>
      <c r="D191" s="157" t="s">
        <v>388</v>
      </c>
      <c r="E191" s="157">
        <v>10050237</v>
      </c>
      <c r="F191" s="157" t="s">
        <v>265</v>
      </c>
      <c r="G191" s="157" t="s">
        <v>274</v>
      </c>
    </row>
    <row r="192" spans="1:7">
      <c r="A192" s="157" t="s">
        <v>386</v>
      </c>
      <c r="B192" s="157" t="s">
        <v>384</v>
      </c>
      <c r="C192" s="157">
        <v>131</v>
      </c>
      <c r="D192" s="157" t="s">
        <v>385</v>
      </c>
      <c r="E192" s="157">
        <v>10028582</v>
      </c>
      <c r="F192" s="157" t="s">
        <v>265</v>
      </c>
      <c r="G192" s="157" t="s">
        <v>274</v>
      </c>
    </row>
    <row r="193" spans="1:7">
      <c r="A193" s="157" t="s">
        <v>386</v>
      </c>
      <c r="B193" s="157" t="s">
        <v>394</v>
      </c>
      <c r="C193" s="157">
        <v>131</v>
      </c>
      <c r="D193" s="159" t="s">
        <v>553</v>
      </c>
      <c r="E193" s="157">
        <v>10387410</v>
      </c>
      <c r="F193" s="157" t="s">
        <v>265</v>
      </c>
      <c r="G193" s="157" t="s">
        <v>274</v>
      </c>
    </row>
    <row r="194" spans="1:7">
      <c r="A194" s="157" t="s">
        <v>465</v>
      </c>
      <c r="F194" s="157" t="s">
        <v>466</v>
      </c>
    </row>
    <row r="195" spans="1:7">
      <c r="A195" s="159" t="s">
        <v>525</v>
      </c>
      <c r="B195" s="157" t="s">
        <v>514</v>
      </c>
      <c r="C195" s="157">
        <v>315</v>
      </c>
      <c r="D195" s="159" t="s">
        <v>522</v>
      </c>
      <c r="E195" s="157">
        <v>10395958</v>
      </c>
      <c r="F195" s="157" t="s">
        <v>389</v>
      </c>
      <c r="G195" s="157" t="s">
        <v>274</v>
      </c>
    </row>
    <row r="196" spans="1:7">
      <c r="A196" s="159" t="s">
        <v>525</v>
      </c>
      <c r="B196" s="157" t="s">
        <v>312</v>
      </c>
      <c r="C196" s="157">
        <v>315</v>
      </c>
      <c r="D196" s="157" t="s">
        <v>313</v>
      </c>
      <c r="E196" s="157">
        <v>10048985</v>
      </c>
      <c r="F196" s="157" t="s">
        <v>389</v>
      </c>
      <c r="G196" s="157" t="s">
        <v>274</v>
      </c>
    </row>
    <row r="197" spans="1:7">
      <c r="A197" s="159" t="s">
        <v>525</v>
      </c>
      <c r="B197" s="157" t="s">
        <v>346</v>
      </c>
      <c r="C197" s="157">
        <v>315</v>
      </c>
      <c r="D197" s="157" t="s">
        <v>347</v>
      </c>
      <c r="E197" s="157">
        <v>10365427</v>
      </c>
      <c r="F197" s="157" t="s">
        <v>389</v>
      </c>
      <c r="G197" s="157" t="s">
        <v>274</v>
      </c>
    </row>
    <row r="198" spans="1:7">
      <c r="A198" s="159" t="s">
        <v>525</v>
      </c>
      <c r="B198" s="157" t="s">
        <v>306</v>
      </c>
      <c r="C198" s="157">
        <v>315</v>
      </c>
      <c r="D198" s="157" t="s">
        <v>307</v>
      </c>
      <c r="E198" s="157">
        <v>10311113</v>
      </c>
      <c r="F198" s="157" t="s">
        <v>389</v>
      </c>
      <c r="G198" s="157" t="s">
        <v>274</v>
      </c>
    </row>
    <row r="199" spans="1:7">
      <c r="A199" s="159" t="s">
        <v>525</v>
      </c>
      <c r="B199" s="157" t="s">
        <v>316</v>
      </c>
      <c r="C199" s="157">
        <v>315</v>
      </c>
      <c r="D199" s="157" t="s">
        <v>317</v>
      </c>
      <c r="E199" s="157">
        <v>10355083</v>
      </c>
      <c r="F199" s="157" t="s">
        <v>389</v>
      </c>
      <c r="G199" s="157" t="s">
        <v>274</v>
      </c>
    </row>
    <row r="200" spans="1:7">
      <c r="A200" s="159" t="s">
        <v>525</v>
      </c>
      <c r="B200" s="157" t="s">
        <v>292</v>
      </c>
      <c r="C200" s="157">
        <v>315</v>
      </c>
      <c r="D200" s="157" t="s">
        <v>293</v>
      </c>
      <c r="E200" s="157">
        <v>10038386</v>
      </c>
      <c r="F200" s="157" t="s">
        <v>389</v>
      </c>
      <c r="G200" s="157" t="s">
        <v>274</v>
      </c>
    </row>
    <row r="201" spans="1:7">
      <c r="A201" s="159" t="s">
        <v>525</v>
      </c>
      <c r="B201" s="159" t="s">
        <v>523</v>
      </c>
      <c r="C201" s="157">
        <v>315</v>
      </c>
      <c r="D201" s="157" t="s">
        <v>322</v>
      </c>
      <c r="E201" s="157">
        <v>10030775</v>
      </c>
      <c r="F201" s="157" t="s">
        <v>389</v>
      </c>
      <c r="G201" s="157" t="s">
        <v>274</v>
      </c>
    </row>
    <row r="202" spans="1:7">
      <c r="A202" s="159" t="s">
        <v>525</v>
      </c>
      <c r="B202" s="157" t="s">
        <v>283</v>
      </c>
      <c r="C202" s="157">
        <v>315</v>
      </c>
      <c r="D202" s="157" t="s">
        <v>284</v>
      </c>
      <c r="E202" s="157">
        <v>10322244</v>
      </c>
      <c r="F202" s="157" t="s">
        <v>389</v>
      </c>
      <c r="G202" s="157" t="s">
        <v>274</v>
      </c>
    </row>
    <row r="203" spans="1:7">
      <c r="A203" s="159" t="s">
        <v>525</v>
      </c>
      <c r="B203" s="157" t="s">
        <v>286</v>
      </c>
      <c r="C203" s="157">
        <v>315</v>
      </c>
      <c r="D203" s="157" t="s">
        <v>287</v>
      </c>
      <c r="E203" s="157">
        <v>10363882</v>
      </c>
      <c r="F203" s="157" t="s">
        <v>389</v>
      </c>
      <c r="G203" s="157" t="s">
        <v>274</v>
      </c>
    </row>
    <row r="204" spans="1:7">
      <c r="A204" s="159" t="s">
        <v>525</v>
      </c>
      <c r="B204" s="157" t="s">
        <v>290</v>
      </c>
      <c r="C204" s="157">
        <v>315</v>
      </c>
      <c r="D204" s="157" t="s">
        <v>291</v>
      </c>
      <c r="E204" s="157">
        <v>10039386</v>
      </c>
      <c r="F204" s="157" t="s">
        <v>389</v>
      </c>
      <c r="G204" s="157" t="s">
        <v>274</v>
      </c>
    </row>
    <row r="205" spans="1:7">
      <c r="A205" s="159" t="s">
        <v>525</v>
      </c>
      <c r="B205" s="157" t="s">
        <v>278</v>
      </c>
      <c r="C205" s="157">
        <v>315</v>
      </c>
      <c r="D205" s="157" t="s">
        <v>280</v>
      </c>
      <c r="E205" s="157">
        <v>10038158</v>
      </c>
      <c r="F205" s="157" t="s">
        <v>389</v>
      </c>
      <c r="G205" s="157" t="s">
        <v>274</v>
      </c>
    </row>
    <row r="206" spans="1:7">
      <c r="A206" s="159" t="s">
        <v>525</v>
      </c>
      <c r="B206" s="157" t="s">
        <v>294</v>
      </c>
      <c r="C206" s="157">
        <v>315</v>
      </c>
      <c r="D206" s="157" t="s">
        <v>295</v>
      </c>
      <c r="E206" s="157">
        <v>10039337</v>
      </c>
      <c r="F206" s="157" t="s">
        <v>389</v>
      </c>
      <c r="G206" s="157" t="s">
        <v>274</v>
      </c>
    </row>
    <row r="207" spans="1:7">
      <c r="A207" s="159" t="s">
        <v>525</v>
      </c>
      <c r="B207" s="157" t="s">
        <v>296</v>
      </c>
      <c r="C207" s="157">
        <v>315</v>
      </c>
      <c r="D207" s="157" t="s">
        <v>297</v>
      </c>
      <c r="E207" s="157">
        <v>10035747</v>
      </c>
      <c r="F207" s="157" t="s">
        <v>389</v>
      </c>
      <c r="G207" s="157" t="s">
        <v>274</v>
      </c>
    </row>
    <row r="208" spans="1:7">
      <c r="A208" s="159" t="s">
        <v>525</v>
      </c>
      <c r="B208" s="157" t="s">
        <v>298</v>
      </c>
      <c r="C208" s="157">
        <v>315</v>
      </c>
      <c r="D208" s="157" t="s">
        <v>299</v>
      </c>
      <c r="E208" s="157">
        <v>10031876</v>
      </c>
      <c r="F208" s="157" t="s">
        <v>389</v>
      </c>
      <c r="G208" s="157" t="s">
        <v>274</v>
      </c>
    </row>
    <row r="209" spans="1:7">
      <c r="A209" s="159" t="s">
        <v>525</v>
      </c>
      <c r="B209" s="157" t="s">
        <v>300</v>
      </c>
      <c r="C209" s="157">
        <v>315</v>
      </c>
      <c r="D209" s="157" t="s">
        <v>301</v>
      </c>
      <c r="E209" s="157">
        <v>10037940</v>
      </c>
      <c r="F209" s="157" t="s">
        <v>389</v>
      </c>
      <c r="G209" s="157" t="s">
        <v>274</v>
      </c>
    </row>
    <row r="210" spans="1:7">
      <c r="A210" s="157" t="s">
        <v>526</v>
      </c>
      <c r="B210" s="157" t="s">
        <v>394</v>
      </c>
      <c r="C210" s="159">
        <v>318</v>
      </c>
      <c r="D210" s="157" t="s">
        <v>553</v>
      </c>
      <c r="E210" s="157">
        <v>10387410</v>
      </c>
      <c r="F210" s="157" t="s">
        <v>390</v>
      </c>
      <c r="G210" s="157" t="s">
        <v>274</v>
      </c>
    </row>
    <row r="211" spans="1:7">
      <c r="A211" s="159" t="s">
        <v>526</v>
      </c>
      <c r="B211" s="157" t="s">
        <v>302</v>
      </c>
      <c r="C211" s="157">
        <v>318</v>
      </c>
      <c r="D211" s="157" t="s">
        <v>303</v>
      </c>
      <c r="E211" s="157">
        <v>10353294</v>
      </c>
      <c r="F211" s="159" t="s">
        <v>390</v>
      </c>
      <c r="G211" s="157" t="s">
        <v>274</v>
      </c>
    </row>
    <row r="212" spans="1:7">
      <c r="A212" s="159" t="s">
        <v>526</v>
      </c>
      <c r="B212" s="157" t="s">
        <v>514</v>
      </c>
      <c r="C212" s="157">
        <v>318</v>
      </c>
      <c r="D212" s="159" t="s">
        <v>522</v>
      </c>
      <c r="E212" s="157">
        <v>10395958</v>
      </c>
      <c r="F212" s="157" t="s">
        <v>390</v>
      </c>
      <c r="G212" s="157" t="s">
        <v>274</v>
      </c>
    </row>
    <row r="213" spans="1:7">
      <c r="A213" s="159" t="s">
        <v>526</v>
      </c>
      <c r="B213" s="157" t="s">
        <v>312</v>
      </c>
      <c r="C213" s="157">
        <v>318</v>
      </c>
      <c r="D213" s="157" t="s">
        <v>313</v>
      </c>
      <c r="E213" s="157">
        <v>10048985</v>
      </c>
      <c r="F213" s="157" t="s">
        <v>390</v>
      </c>
      <c r="G213" s="157" t="s">
        <v>274</v>
      </c>
    </row>
    <row r="214" spans="1:7">
      <c r="A214" s="159" t="s">
        <v>526</v>
      </c>
      <c r="B214" s="157" t="s">
        <v>346</v>
      </c>
      <c r="C214" s="157">
        <v>318</v>
      </c>
      <c r="D214" s="157" t="s">
        <v>347</v>
      </c>
      <c r="E214" s="157">
        <v>10365427</v>
      </c>
      <c r="F214" s="157" t="s">
        <v>390</v>
      </c>
      <c r="G214" s="157" t="s">
        <v>274</v>
      </c>
    </row>
    <row r="215" spans="1:7">
      <c r="A215" s="159" t="s">
        <v>526</v>
      </c>
      <c r="B215" s="157" t="s">
        <v>306</v>
      </c>
      <c r="C215" s="157">
        <v>318</v>
      </c>
      <c r="D215" s="157" t="s">
        <v>307</v>
      </c>
      <c r="E215" s="157">
        <v>10311113</v>
      </c>
      <c r="F215" s="157" t="s">
        <v>390</v>
      </c>
      <c r="G215" s="157" t="s">
        <v>274</v>
      </c>
    </row>
    <row r="216" spans="1:7">
      <c r="A216" s="159" t="s">
        <v>526</v>
      </c>
      <c r="B216" s="157" t="s">
        <v>316</v>
      </c>
      <c r="C216" s="157">
        <v>318</v>
      </c>
      <c r="D216" s="157" t="s">
        <v>317</v>
      </c>
      <c r="E216" s="157">
        <v>10355083</v>
      </c>
      <c r="F216" s="157" t="s">
        <v>390</v>
      </c>
      <c r="G216" s="157" t="s">
        <v>274</v>
      </c>
    </row>
    <row r="217" spans="1:7">
      <c r="A217" s="159" t="s">
        <v>526</v>
      </c>
      <c r="B217" s="159" t="s">
        <v>523</v>
      </c>
      <c r="C217" s="157">
        <v>318</v>
      </c>
      <c r="D217" s="157" t="s">
        <v>322</v>
      </c>
      <c r="E217" s="157">
        <v>10030775</v>
      </c>
      <c r="F217" s="157" t="s">
        <v>390</v>
      </c>
      <c r="G217" s="157" t="s">
        <v>274</v>
      </c>
    </row>
    <row r="218" spans="1:7">
      <c r="A218" s="159" t="s">
        <v>526</v>
      </c>
      <c r="B218" s="157" t="s">
        <v>318</v>
      </c>
      <c r="C218" s="157">
        <v>318</v>
      </c>
      <c r="D218" s="157" t="s">
        <v>319</v>
      </c>
      <c r="E218" s="157">
        <v>10366484</v>
      </c>
      <c r="F218" s="157" t="s">
        <v>390</v>
      </c>
      <c r="G218" s="157" t="s">
        <v>274</v>
      </c>
    </row>
    <row r="219" spans="1:7">
      <c r="A219" s="159" t="s">
        <v>526</v>
      </c>
      <c r="B219" s="157" t="s">
        <v>283</v>
      </c>
      <c r="C219" s="157">
        <v>318</v>
      </c>
      <c r="D219" s="157" t="s">
        <v>284</v>
      </c>
      <c r="E219" s="157">
        <v>10322244</v>
      </c>
      <c r="F219" s="157" t="s">
        <v>390</v>
      </c>
      <c r="G219" s="157" t="s">
        <v>274</v>
      </c>
    </row>
    <row r="220" spans="1:7">
      <c r="A220" s="159" t="s">
        <v>526</v>
      </c>
      <c r="B220" s="157" t="s">
        <v>288</v>
      </c>
      <c r="C220" s="157">
        <v>318</v>
      </c>
      <c r="D220" s="157" t="s">
        <v>289</v>
      </c>
      <c r="E220" s="157">
        <v>10361221</v>
      </c>
      <c r="F220" s="157" t="s">
        <v>390</v>
      </c>
      <c r="G220" s="157" t="s">
        <v>274</v>
      </c>
    </row>
    <row r="221" spans="1:7">
      <c r="A221" s="159" t="s">
        <v>526</v>
      </c>
      <c r="B221" s="157" t="s">
        <v>290</v>
      </c>
      <c r="C221" s="157">
        <v>318</v>
      </c>
      <c r="D221" s="157" t="s">
        <v>291</v>
      </c>
      <c r="E221" s="157">
        <v>10039386</v>
      </c>
      <c r="F221" s="157" t="s">
        <v>390</v>
      </c>
      <c r="G221" s="157" t="s">
        <v>274</v>
      </c>
    </row>
    <row r="222" spans="1:7">
      <c r="A222" s="159" t="s">
        <v>526</v>
      </c>
      <c r="B222" s="157" t="s">
        <v>278</v>
      </c>
      <c r="C222" s="157">
        <v>318</v>
      </c>
      <c r="D222" s="157" t="s">
        <v>280</v>
      </c>
      <c r="E222" s="157">
        <v>10038158</v>
      </c>
      <c r="F222" s="157" t="s">
        <v>390</v>
      </c>
      <c r="G222" s="157" t="s">
        <v>274</v>
      </c>
    </row>
    <row r="223" spans="1:7">
      <c r="A223" s="159" t="s">
        <v>526</v>
      </c>
      <c r="B223" s="157" t="s">
        <v>292</v>
      </c>
      <c r="C223" s="157">
        <v>318</v>
      </c>
      <c r="D223" s="157" t="s">
        <v>293</v>
      </c>
      <c r="E223" s="157">
        <v>10038386</v>
      </c>
      <c r="F223" s="157" t="s">
        <v>390</v>
      </c>
      <c r="G223" s="157" t="s">
        <v>274</v>
      </c>
    </row>
    <row r="224" spans="1:7">
      <c r="A224" s="159" t="s">
        <v>526</v>
      </c>
      <c r="B224" s="157" t="s">
        <v>294</v>
      </c>
      <c r="C224" s="157">
        <v>318</v>
      </c>
      <c r="D224" s="157" t="s">
        <v>295</v>
      </c>
      <c r="E224" s="157">
        <v>10039337</v>
      </c>
      <c r="F224" s="157" t="s">
        <v>390</v>
      </c>
      <c r="G224" s="157" t="s">
        <v>274</v>
      </c>
    </row>
    <row r="225" spans="1:7">
      <c r="A225" s="159" t="s">
        <v>526</v>
      </c>
      <c r="B225" s="157" t="s">
        <v>296</v>
      </c>
      <c r="C225" s="157">
        <v>318</v>
      </c>
      <c r="D225" s="157" t="s">
        <v>297</v>
      </c>
      <c r="E225" s="157">
        <v>10035747</v>
      </c>
      <c r="F225" s="157" t="s">
        <v>390</v>
      </c>
      <c r="G225" s="157" t="s">
        <v>274</v>
      </c>
    </row>
    <row r="226" spans="1:7">
      <c r="A226" s="159" t="s">
        <v>526</v>
      </c>
      <c r="B226" s="157" t="s">
        <v>298</v>
      </c>
      <c r="C226" s="157">
        <v>318</v>
      </c>
      <c r="D226" s="157" t="s">
        <v>299</v>
      </c>
      <c r="E226" s="157">
        <v>10031876</v>
      </c>
      <c r="F226" s="157" t="s">
        <v>390</v>
      </c>
      <c r="G226" s="157" t="s">
        <v>274</v>
      </c>
    </row>
    <row r="227" spans="1:7">
      <c r="A227" s="159" t="s">
        <v>526</v>
      </c>
      <c r="B227" s="157" t="s">
        <v>300</v>
      </c>
      <c r="C227" s="157">
        <v>318</v>
      </c>
      <c r="D227" s="157" t="s">
        <v>301</v>
      </c>
      <c r="E227" s="157">
        <v>10037940</v>
      </c>
      <c r="F227" s="157" t="s">
        <v>390</v>
      </c>
      <c r="G227" s="157" t="s">
        <v>274</v>
      </c>
    </row>
    <row r="228" spans="1:7">
      <c r="A228" s="157" t="s">
        <v>391</v>
      </c>
      <c r="C228" s="157">
        <v>349</v>
      </c>
      <c r="D228" s="157" t="s">
        <v>353</v>
      </c>
      <c r="E228" s="157">
        <v>10372212</v>
      </c>
      <c r="F228" s="157" t="s">
        <v>281</v>
      </c>
      <c r="G228" s="157" t="s">
        <v>274</v>
      </c>
    </row>
    <row r="229" spans="1:7">
      <c r="A229" s="157" t="s">
        <v>391</v>
      </c>
      <c r="B229" s="157" t="s">
        <v>278</v>
      </c>
      <c r="C229" s="157">
        <v>349</v>
      </c>
      <c r="D229" s="157" t="s">
        <v>280</v>
      </c>
      <c r="E229" s="157">
        <v>10038158</v>
      </c>
      <c r="F229" s="157" t="s">
        <v>281</v>
      </c>
      <c r="G229" s="157" t="s">
        <v>274</v>
      </c>
    </row>
    <row r="230" spans="1:7">
      <c r="A230" s="157" t="s">
        <v>391</v>
      </c>
      <c r="B230" s="159" t="s">
        <v>523</v>
      </c>
      <c r="C230" s="157">
        <v>349</v>
      </c>
      <c r="D230" s="157" t="s">
        <v>322</v>
      </c>
      <c r="E230" s="157">
        <v>10030775</v>
      </c>
      <c r="F230" s="157" t="s">
        <v>281</v>
      </c>
      <c r="G230" s="157" t="s">
        <v>274</v>
      </c>
    </row>
    <row r="231" spans="1:7">
      <c r="A231" s="157" t="s">
        <v>391</v>
      </c>
      <c r="B231" s="157" t="s">
        <v>384</v>
      </c>
      <c r="C231" s="157">
        <v>349</v>
      </c>
      <c r="D231" s="157" t="s">
        <v>385</v>
      </c>
      <c r="E231" s="157">
        <v>10028582</v>
      </c>
      <c r="F231" s="157" t="s">
        <v>281</v>
      </c>
    </row>
    <row r="232" spans="1:7">
      <c r="A232" s="157" t="s">
        <v>467</v>
      </c>
      <c r="F232" s="157" t="s">
        <v>468</v>
      </c>
    </row>
    <row r="233" spans="1:7">
      <c r="A233" s="157" t="s">
        <v>469</v>
      </c>
      <c r="B233" s="159" t="s">
        <v>560</v>
      </c>
      <c r="D233" s="159" t="s">
        <v>561</v>
      </c>
      <c r="F233" s="157" t="s">
        <v>470</v>
      </c>
    </row>
    <row r="234" spans="1:7">
      <c r="A234" s="157" t="s">
        <v>392</v>
      </c>
      <c r="B234" s="157" t="s">
        <v>302</v>
      </c>
      <c r="C234" s="157">
        <v>323</v>
      </c>
      <c r="D234" s="157" t="s">
        <v>303</v>
      </c>
      <c r="E234" s="157">
        <v>10353294</v>
      </c>
      <c r="F234" s="157" t="s">
        <v>393</v>
      </c>
      <c r="G234" s="157" t="s">
        <v>274</v>
      </c>
    </row>
    <row r="235" spans="1:7">
      <c r="A235" s="157" t="s">
        <v>392</v>
      </c>
      <c r="B235" s="157" t="s">
        <v>334</v>
      </c>
      <c r="C235" s="157">
        <v>323</v>
      </c>
      <c r="D235" s="157" t="s">
        <v>335</v>
      </c>
      <c r="E235" s="157">
        <v>10047341</v>
      </c>
      <c r="F235" s="157" t="s">
        <v>393</v>
      </c>
      <c r="G235" s="157" t="s">
        <v>274</v>
      </c>
    </row>
    <row r="236" spans="1:7">
      <c r="A236" s="157" t="s">
        <v>392</v>
      </c>
      <c r="B236" s="159" t="s">
        <v>557</v>
      </c>
      <c r="C236" s="157">
        <v>323</v>
      </c>
      <c r="D236" s="159" t="s">
        <v>558</v>
      </c>
      <c r="E236" s="157">
        <v>10037366</v>
      </c>
      <c r="F236" s="157" t="s">
        <v>393</v>
      </c>
      <c r="G236" s="157" t="s">
        <v>274</v>
      </c>
    </row>
    <row r="237" spans="1:7">
      <c r="A237" s="157" t="s">
        <v>392</v>
      </c>
      <c r="B237" s="157" t="s">
        <v>314</v>
      </c>
      <c r="C237" s="157">
        <v>323</v>
      </c>
      <c r="D237" s="157" t="s">
        <v>315</v>
      </c>
      <c r="E237" s="157">
        <v>10030741</v>
      </c>
      <c r="F237" s="157" t="s">
        <v>393</v>
      </c>
      <c r="G237" s="157" t="s">
        <v>274</v>
      </c>
    </row>
    <row r="238" spans="1:7">
      <c r="A238" s="157" t="s">
        <v>392</v>
      </c>
      <c r="B238" s="157" t="s">
        <v>312</v>
      </c>
      <c r="C238" s="157">
        <v>323</v>
      </c>
      <c r="D238" s="157" t="s">
        <v>313</v>
      </c>
      <c r="E238" s="157">
        <v>10048985</v>
      </c>
      <c r="F238" s="157" t="s">
        <v>393</v>
      </c>
      <c r="G238" s="157" t="s">
        <v>274</v>
      </c>
    </row>
    <row r="239" spans="1:7">
      <c r="A239" s="157" t="s">
        <v>392</v>
      </c>
      <c r="B239" s="157" t="s">
        <v>350</v>
      </c>
      <c r="C239" s="157">
        <v>323</v>
      </c>
      <c r="D239" s="157" t="s">
        <v>351</v>
      </c>
      <c r="E239" s="157">
        <v>10041053</v>
      </c>
      <c r="F239" s="157" t="s">
        <v>393</v>
      </c>
      <c r="G239" s="157" t="s">
        <v>274</v>
      </c>
    </row>
    <row r="240" spans="1:7">
      <c r="A240" s="157" t="s">
        <v>392</v>
      </c>
      <c r="B240" s="157" t="s">
        <v>306</v>
      </c>
      <c r="C240" s="157">
        <v>323</v>
      </c>
      <c r="D240" s="157" t="s">
        <v>307</v>
      </c>
      <c r="E240" s="157">
        <v>10311113</v>
      </c>
      <c r="F240" s="157" t="s">
        <v>393</v>
      </c>
      <c r="G240" s="157" t="s">
        <v>274</v>
      </c>
    </row>
    <row r="241" spans="1:7">
      <c r="A241" s="157" t="s">
        <v>392</v>
      </c>
      <c r="B241" s="157" t="s">
        <v>292</v>
      </c>
      <c r="C241" s="157">
        <v>323</v>
      </c>
      <c r="D241" s="157" t="s">
        <v>293</v>
      </c>
      <c r="E241" s="157">
        <v>10038386</v>
      </c>
      <c r="F241" s="157" t="s">
        <v>393</v>
      </c>
      <c r="G241" s="157" t="s">
        <v>274</v>
      </c>
    </row>
    <row r="242" spans="1:7">
      <c r="A242" s="157" t="s">
        <v>392</v>
      </c>
      <c r="B242" s="159" t="s">
        <v>523</v>
      </c>
      <c r="C242" s="157">
        <v>323</v>
      </c>
      <c r="D242" s="157" t="s">
        <v>322</v>
      </c>
      <c r="E242" s="157">
        <v>10030775</v>
      </c>
      <c r="F242" s="157" t="s">
        <v>393</v>
      </c>
      <c r="G242" s="157" t="s">
        <v>274</v>
      </c>
    </row>
    <row r="243" spans="1:7">
      <c r="A243" s="157" t="s">
        <v>392</v>
      </c>
      <c r="B243" s="157" t="s">
        <v>514</v>
      </c>
      <c r="C243" s="157">
        <v>323</v>
      </c>
      <c r="D243" s="159" t="s">
        <v>522</v>
      </c>
      <c r="E243" s="157">
        <v>10395958</v>
      </c>
      <c r="F243" s="157" t="s">
        <v>393</v>
      </c>
      <c r="G243" s="157" t="s">
        <v>274</v>
      </c>
    </row>
    <row r="244" spans="1:7">
      <c r="A244" s="157" t="s">
        <v>392</v>
      </c>
      <c r="B244" s="157" t="s">
        <v>394</v>
      </c>
      <c r="C244" s="157">
        <v>323</v>
      </c>
      <c r="D244" s="159" t="s">
        <v>553</v>
      </c>
      <c r="E244" s="157">
        <v>10387410</v>
      </c>
      <c r="F244" s="157" t="s">
        <v>393</v>
      </c>
      <c r="G244" s="157" t="s">
        <v>274</v>
      </c>
    </row>
    <row r="245" spans="1:7">
      <c r="A245" s="157" t="s">
        <v>392</v>
      </c>
      <c r="B245" s="157" t="s">
        <v>283</v>
      </c>
      <c r="C245" s="157">
        <v>323</v>
      </c>
      <c r="D245" s="157" t="s">
        <v>284</v>
      </c>
      <c r="E245" s="157">
        <v>10322244</v>
      </c>
      <c r="F245" s="157" t="s">
        <v>393</v>
      </c>
      <c r="G245" s="157" t="s">
        <v>274</v>
      </c>
    </row>
    <row r="246" spans="1:7">
      <c r="A246" s="157" t="s">
        <v>392</v>
      </c>
      <c r="B246" s="157" t="s">
        <v>286</v>
      </c>
      <c r="C246" s="157">
        <v>323</v>
      </c>
      <c r="D246" s="157" t="s">
        <v>287</v>
      </c>
      <c r="E246" s="157">
        <v>10363882</v>
      </c>
      <c r="F246" s="157" t="s">
        <v>393</v>
      </c>
      <c r="G246" s="157" t="s">
        <v>274</v>
      </c>
    </row>
    <row r="247" spans="1:7">
      <c r="A247" s="157" t="s">
        <v>392</v>
      </c>
      <c r="B247" s="157" t="s">
        <v>290</v>
      </c>
      <c r="C247" s="157">
        <v>323</v>
      </c>
      <c r="D247" s="157" t="s">
        <v>291</v>
      </c>
      <c r="E247" s="157">
        <v>10039386</v>
      </c>
      <c r="F247" s="157" t="s">
        <v>393</v>
      </c>
      <c r="G247" s="157" t="s">
        <v>274</v>
      </c>
    </row>
    <row r="248" spans="1:7">
      <c r="A248" s="157" t="s">
        <v>392</v>
      </c>
      <c r="B248" s="157" t="s">
        <v>278</v>
      </c>
      <c r="C248" s="157">
        <v>323</v>
      </c>
      <c r="D248" s="157" t="s">
        <v>280</v>
      </c>
      <c r="E248" s="157">
        <v>10038158</v>
      </c>
      <c r="F248" s="157" t="s">
        <v>393</v>
      </c>
      <c r="G248" s="157" t="s">
        <v>274</v>
      </c>
    </row>
    <row r="249" spans="1:7">
      <c r="A249" s="157" t="s">
        <v>392</v>
      </c>
      <c r="B249" s="157" t="s">
        <v>294</v>
      </c>
      <c r="C249" s="157">
        <v>323</v>
      </c>
      <c r="D249" s="157" t="s">
        <v>295</v>
      </c>
      <c r="E249" s="157">
        <v>10039337</v>
      </c>
      <c r="F249" s="157" t="s">
        <v>393</v>
      </c>
      <c r="G249" s="157" t="s">
        <v>274</v>
      </c>
    </row>
    <row r="250" spans="1:7">
      <c r="A250" s="157" t="s">
        <v>392</v>
      </c>
      <c r="B250" s="157" t="s">
        <v>298</v>
      </c>
      <c r="C250" s="157">
        <v>323</v>
      </c>
      <c r="D250" s="157" t="s">
        <v>299</v>
      </c>
      <c r="E250" s="157">
        <v>10031876</v>
      </c>
      <c r="F250" s="157" t="s">
        <v>393</v>
      </c>
      <c r="G250" s="157" t="s">
        <v>274</v>
      </c>
    </row>
    <row r="251" spans="1:7">
      <c r="A251" s="157" t="s">
        <v>392</v>
      </c>
      <c r="B251" s="157" t="s">
        <v>300</v>
      </c>
      <c r="C251" s="157">
        <v>323</v>
      </c>
      <c r="D251" s="157" t="s">
        <v>301</v>
      </c>
      <c r="E251" s="157">
        <v>10037940</v>
      </c>
      <c r="F251" s="157" t="s">
        <v>393</v>
      </c>
      <c r="G251" s="157" t="s">
        <v>274</v>
      </c>
    </row>
    <row r="252" spans="1:7">
      <c r="A252" s="157" t="s">
        <v>395</v>
      </c>
      <c r="B252" s="157" t="s">
        <v>314</v>
      </c>
      <c r="C252" s="157">
        <v>341</v>
      </c>
      <c r="D252" s="157" t="s">
        <v>315</v>
      </c>
      <c r="E252" s="157">
        <v>10030741</v>
      </c>
      <c r="F252" s="157" t="s">
        <v>396</v>
      </c>
      <c r="G252" s="157" t="s">
        <v>274</v>
      </c>
    </row>
    <row r="253" spans="1:7">
      <c r="A253" s="157" t="s">
        <v>395</v>
      </c>
      <c r="B253" s="157" t="s">
        <v>312</v>
      </c>
      <c r="C253" s="157">
        <v>341</v>
      </c>
      <c r="D253" s="157" t="s">
        <v>313</v>
      </c>
      <c r="E253" s="157">
        <v>10048985</v>
      </c>
      <c r="F253" s="157" t="s">
        <v>396</v>
      </c>
      <c r="G253" s="157" t="s">
        <v>274</v>
      </c>
    </row>
    <row r="254" spans="1:7">
      <c r="A254" s="157" t="s">
        <v>395</v>
      </c>
      <c r="B254" s="157" t="s">
        <v>337</v>
      </c>
      <c r="C254" s="157">
        <v>341</v>
      </c>
      <c r="D254" s="157" t="s">
        <v>338</v>
      </c>
      <c r="E254" s="157">
        <v>10048624</v>
      </c>
      <c r="F254" s="157" t="s">
        <v>396</v>
      </c>
      <c r="G254" s="157" t="s">
        <v>274</v>
      </c>
    </row>
    <row r="255" spans="1:7">
      <c r="A255" s="157" t="s">
        <v>395</v>
      </c>
      <c r="C255" s="157">
        <v>341</v>
      </c>
      <c r="D255" s="157" t="s">
        <v>353</v>
      </c>
      <c r="E255" s="157">
        <v>10372212</v>
      </c>
      <c r="F255" s="157" t="s">
        <v>396</v>
      </c>
      <c r="G255" s="157" t="s">
        <v>274</v>
      </c>
    </row>
    <row r="256" spans="1:7">
      <c r="A256" s="157" t="s">
        <v>395</v>
      </c>
      <c r="B256" s="157" t="s">
        <v>384</v>
      </c>
      <c r="C256" s="157">
        <v>341</v>
      </c>
      <c r="D256" s="157" t="s">
        <v>385</v>
      </c>
      <c r="E256" s="157">
        <v>10028582</v>
      </c>
      <c r="F256" s="157" t="s">
        <v>396</v>
      </c>
      <c r="G256" s="157" t="s">
        <v>274</v>
      </c>
    </row>
    <row r="257" spans="1:7">
      <c r="A257" s="159" t="s">
        <v>395</v>
      </c>
      <c r="B257" s="159" t="s">
        <v>523</v>
      </c>
      <c r="C257" s="157">
        <v>341</v>
      </c>
      <c r="D257" s="157" t="s">
        <v>322</v>
      </c>
      <c r="E257" s="157">
        <v>10030775</v>
      </c>
      <c r="F257" s="157" t="s">
        <v>396</v>
      </c>
      <c r="G257" s="157" t="s">
        <v>274</v>
      </c>
    </row>
    <row r="258" spans="1:7">
      <c r="A258" s="157" t="s">
        <v>397</v>
      </c>
      <c r="B258" s="159" t="s">
        <v>523</v>
      </c>
      <c r="C258" s="157">
        <v>351</v>
      </c>
      <c r="D258" s="157" t="s">
        <v>322</v>
      </c>
      <c r="E258" s="157">
        <v>10030775</v>
      </c>
      <c r="F258" s="157" t="s">
        <v>399</v>
      </c>
      <c r="G258" s="157" t="s">
        <v>274</v>
      </c>
    </row>
    <row r="259" spans="1:7">
      <c r="A259" s="157" t="s">
        <v>397</v>
      </c>
      <c r="C259" s="157">
        <v>351</v>
      </c>
      <c r="D259" s="157" t="s">
        <v>287</v>
      </c>
      <c r="E259" s="157">
        <v>10363882</v>
      </c>
      <c r="F259" s="157" t="s">
        <v>399</v>
      </c>
      <c r="G259" s="157" t="s">
        <v>274</v>
      </c>
    </row>
    <row r="260" spans="1:7">
      <c r="A260" s="157" t="s">
        <v>397</v>
      </c>
      <c r="B260" s="157" t="s">
        <v>314</v>
      </c>
      <c r="C260" s="157">
        <v>351</v>
      </c>
      <c r="D260" s="157" t="s">
        <v>315</v>
      </c>
      <c r="E260" s="157">
        <v>10030741</v>
      </c>
      <c r="F260" s="157" t="s">
        <v>399</v>
      </c>
      <c r="G260" s="157" t="s">
        <v>274</v>
      </c>
    </row>
    <row r="261" spans="1:7">
      <c r="A261" s="157" t="s">
        <v>397</v>
      </c>
      <c r="B261" s="157" t="s">
        <v>312</v>
      </c>
      <c r="C261" s="157">
        <v>351</v>
      </c>
      <c r="D261" s="157" t="s">
        <v>313</v>
      </c>
      <c r="E261" s="157">
        <v>10048985</v>
      </c>
      <c r="F261" s="157" t="s">
        <v>399</v>
      </c>
      <c r="G261" s="157" t="s">
        <v>274</v>
      </c>
    </row>
    <row r="262" spans="1:7">
      <c r="A262" s="157" t="s">
        <v>397</v>
      </c>
      <c r="B262" s="157" t="s">
        <v>344</v>
      </c>
      <c r="C262" s="157">
        <v>351</v>
      </c>
      <c r="D262" s="157" t="s">
        <v>345</v>
      </c>
      <c r="E262" s="157">
        <v>10048631</v>
      </c>
      <c r="F262" s="157" t="s">
        <v>399</v>
      </c>
      <c r="G262" s="157" t="s">
        <v>274</v>
      </c>
    </row>
    <row r="263" spans="1:7">
      <c r="A263" s="159" t="s">
        <v>527</v>
      </c>
      <c r="B263" s="157" t="s">
        <v>344</v>
      </c>
      <c r="C263" s="157">
        <v>352</v>
      </c>
      <c r="D263" s="157" t="s">
        <v>345</v>
      </c>
      <c r="E263" s="157">
        <v>10048631</v>
      </c>
      <c r="F263" s="157" t="s">
        <v>398</v>
      </c>
    </row>
    <row r="264" spans="1:7">
      <c r="A264" s="157" t="s">
        <v>471</v>
      </c>
      <c r="F264" s="157" t="s">
        <v>472</v>
      </c>
      <c r="G264" s="157" t="s">
        <v>274</v>
      </c>
    </row>
    <row r="265" spans="1:7">
      <c r="A265" s="157" t="s">
        <v>400</v>
      </c>
      <c r="B265" s="157" t="s">
        <v>302</v>
      </c>
      <c r="C265" s="157">
        <v>321</v>
      </c>
      <c r="D265" s="157" t="s">
        <v>303</v>
      </c>
      <c r="E265" s="157">
        <v>10353294</v>
      </c>
      <c r="F265" s="159" t="s">
        <v>401</v>
      </c>
      <c r="G265" s="157" t="s">
        <v>274</v>
      </c>
    </row>
    <row r="266" spans="1:7">
      <c r="A266" s="157" t="s">
        <v>400</v>
      </c>
      <c r="B266" s="157" t="s">
        <v>514</v>
      </c>
      <c r="C266" s="157">
        <v>321</v>
      </c>
      <c r="D266" s="159" t="s">
        <v>522</v>
      </c>
      <c r="E266" s="157">
        <v>10395958</v>
      </c>
      <c r="F266" s="159" t="s">
        <v>401</v>
      </c>
      <c r="G266" s="157" t="s">
        <v>274</v>
      </c>
    </row>
    <row r="267" spans="1:7">
      <c r="A267" s="157" t="s">
        <v>400</v>
      </c>
      <c r="B267" s="157" t="s">
        <v>314</v>
      </c>
      <c r="C267" s="157">
        <v>321</v>
      </c>
      <c r="D267" s="157" t="s">
        <v>315</v>
      </c>
      <c r="E267" s="157">
        <v>10030741</v>
      </c>
      <c r="F267" s="157" t="s">
        <v>401</v>
      </c>
      <c r="G267" s="157" t="s">
        <v>274</v>
      </c>
    </row>
    <row r="268" spans="1:7">
      <c r="A268" s="157" t="s">
        <v>400</v>
      </c>
      <c r="B268" s="157" t="s">
        <v>312</v>
      </c>
      <c r="C268" s="157">
        <v>321</v>
      </c>
      <c r="D268" s="157" t="s">
        <v>313</v>
      </c>
      <c r="E268" s="157">
        <v>10048985</v>
      </c>
      <c r="F268" s="157" t="s">
        <v>401</v>
      </c>
      <c r="G268" s="157" t="s">
        <v>274</v>
      </c>
    </row>
    <row r="269" spans="1:7">
      <c r="A269" s="157" t="s">
        <v>400</v>
      </c>
      <c r="B269" s="157" t="s">
        <v>350</v>
      </c>
      <c r="C269" s="157">
        <v>321</v>
      </c>
      <c r="D269" s="157" t="s">
        <v>351</v>
      </c>
      <c r="E269" s="157">
        <v>10041053</v>
      </c>
      <c r="F269" s="157" t="s">
        <v>401</v>
      </c>
      <c r="G269" s="157" t="s">
        <v>274</v>
      </c>
    </row>
    <row r="270" spans="1:7">
      <c r="A270" s="157" t="s">
        <v>400</v>
      </c>
      <c r="B270" s="157" t="s">
        <v>304</v>
      </c>
      <c r="C270" s="157">
        <v>321</v>
      </c>
      <c r="D270" s="157" t="s">
        <v>305</v>
      </c>
      <c r="E270" s="157">
        <v>10356400</v>
      </c>
      <c r="F270" s="157" t="s">
        <v>401</v>
      </c>
      <c r="G270" s="157" t="s">
        <v>274</v>
      </c>
    </row>
    <row r="271" spans="1:7">
      <c r="A271" s="157" t="s">
        <v>400</v>
      </c>
      <c r="B271" s="157" t="s">
        <v>306</v>
      </c>
      <c r="C271" s="157">
        <v>321</v>
      </c>
      <c r="D271" s="157" t="s">
        <v>307</v>
      </c>
      <c r="E271" s="157">
        <v>10311113</v>
      </c>
      <c r="F271" s="157" t="s">
        <v>401</v>
      </c>
      <c r="G271" s="157" t="s">
        <v>274</v>
      </c>
    </row>
    <row r="272" spans="1:7">
      <c r="A272" s="157" t="s">
        <v>400</v>
      </c>
      <c r="B272" s="157" t="s">
        <v>308</v>
      </c>
      <c r="C272" s="157">
        <v>321</v>
      </c>
      <c r="D272" s="157" t="s">
        <v>309</v>
      </c>
      <c r="E272" s="157">
        <v>10048625</v>
      </c>
      <c r="F272" s="157" t="s">
        <v>401</v>
      </c>
      <c r="G272" s="157" t="s">
        <v>274</v>
      </c>
    </row>
    <row r="273" spans="1:7">
      <c r="A273" s="157" t="s">
        <v>400</v>
      </c>
      <c r="B273" s="157" t="s">
        <v>310</v>
      </c>
      <c r="C273" s="157">
        <v>321</v>
      </c>
      <c r="D273" s="157" t="s">
        <v>311</v>
      </c>
      <c r="E273" s="157">
        <v>10048631</v>
      </c>
      <c r="F273" s="157" t="s">
        <v>401</v>
      </c>
      <c r="G273" s="157" t="s">
        <v>274</v>
      </c>
    </row>
    <row r="274" spans="1:7">
      <c r="A274" s="157" t="s">
        <v>400</v>
      </c>
      <c r="B274" s="157" t="s">
        <v>283</v>
      </c>
      <c r="C274" s="157">
        <v>321</v>
      </c>
      <c r="D274" s="157" t="s">
        <v>284</v>
      </c>
      <c r="E274" s="157">
        <v>10322244</v>
      </c>
      <c r="F274" s="157" t="s">
        <v>401</v>
      </c>
      <c r="G274" s="157" t="s">
        <v>274</v>
      </c>
    </row>
    <row r="275" spans="1:7">
      <c r="A275" s="157" t="s">
        <v>400</v>
      </c>
      <c r="B275" s="157" t="s">
        <v>286</v>
      </c>
      <c r="C275" s="157">
        <v>321</v>
      </c>
      <c r="D275" s="157" t="s">
        <v>287</v>
      </c>
      <c r="E275" s="157">
        <v>10363882</v>
      </c>
      <c r="F275" s="157" t="s">
        <v>401</v>
      </c>
      <c r="G275" s="157" t="s">
        <v>274</v>
      </c>
    </row>
    <row r="276" spans="1:7">
      <c r="A276" s="157" t="s">
        <v>400</v>
      </c>
      <c r="B276" s="157" t="s">
        <v>288</v>
      </c>
      <c r="C276" s="157">
        <v>321</v>
      </c>
      <c r="D276" s="157" t="s">
        <v>289</v>
      </c>
      <c r="E276" s="157">
        <v>10361221</v>
      </c>
      <c r="F276" s="157" t="s">
        <v>401</v>
      </c>
      <c r="G276" s="157" t="s">
        <v>274</v>
      </c>
    </row>
    <row r="277" spans="1:7">
      <c r="A277" s="157" t="s">
        <v>400</v>
      </c>
      <c r="B277" s="157" t="s">
        <v>290</v>
      </c>
      <c r="C277" s="157">
        <v>321</v>
      </c>
      <c r="D277" s="157" t="s">
        <v>291</v>
      </c>
      <c r="E277" s="157">
        <v>10039386</v>
      </c>
      <c r="F277" s="157" t="s">
        <v>401</v>
      </c>
      <c r="G277" s="157" t="s">
        <v>274</v>
      </c>
    </row>
    <row r="278" spans="1:7">
      <c r="A278" s="157" t="s">
        <v>400</v>
      </c>
      <c r="B278" s="157" t="s">
        <v>278</v>
      </c>
      <c r="C278" s="157">
        <v>321</v>
      </c>
      <c r="D278" s="157" t="s">
        <v>280</v>
      </c>
      <c r="E278" s="157">
        <v>10038158</v>
      </c>
      <c r="F278" s="157" t="s">
        <v>401</v>
      </c>
      <c r="G278" s="157" t="s">
        <v>274</v>
      </c>
    </row>
    <row r="279" spans="1:7">
      <c r="A279" s="157" t="s">
        <v>400</v>
      </c>
      <c r="B279" s="157" t="s">
        <v>292</v>
      </c>
      <c r="C279" s="157">
        <v>321</v>
      </c>
      <c r="D279" s="157" t="s">
        <v>293</v>
      </c>
      <c r="E279" s="157">
        <v>10038386</v>
      </c>
      <c r="F279" s="157" t="s">
        <v>401</v>
      </c>
      <c r="G279" s="157" t="s">
        <v>274</v>
      </c>
    </row>
    <row r="280" spans="1:7">
      <c r="A280" s="157" t="s">
        <v>400</v>
      </c>
      <c r="B280" s="157" t="s">
        <v>294</v>
      </c>
      <c r="C280" s="157">
        <v>321</v>
      </c>
      <c r="D280" s="157" t="s">
        <v>295</v>
      </c>
      <c r="E280" s="157">
        <v>10039337</v>
      </c>
      <c r="F280" s="157" t="s">
        <v>401</v>
      </c>
      <c r="G280" s="157" t="s">
        <v>274</v>
      </c>
    </row>
    <row r="281" spans="1:7">
      <c r="A281" s="157" t="s">
        <v>400</v>
      </c>
      <c r="B281" s="157" t="s">
        <v>296</v>
      </c>
      <c r="C281" s="157">
        <v>321</v>
      </c>
      <c r="D281" s="157" t="s">
        <v>297</v>
      </c>
      <c r="E281" s="157">
        <v>10035747</v>
      </c>
      <c r="F281" s="157" t="s">
        <v>401</v>
      </c>
      <c r="G281" s="157" t="s">
        <v>274</v>
      </c>
    </row>
    <row r="282" spans="1:7">
      <c r="A282" s="157" t="s">
        <v>400</v>
      </c>
      <c r="B282" s="157" t="s">
        <v>298</v>
      </c>
      <c r="C282" s="157">
        <v>321</v>
      </c>
      <c r="D282" s="157" t="s">
        <v>299</v>
      </c>
      <c r="E282" s="157">
        <v>10031876</v>
      </c>
      <c r="F282" s="157" t="s">
        <v>401</v>
      </c>
      <c r="G282" s="157" t="s">
        <v>274</v>
      </c>
    </row>
    <row r="283" spans="1:7">
      <c r="A283" s="157" t="s">
        <v>400</v>
      </c>
      <c r="B283" s="157" t="s">
        <v>300</v>
      </c>
      <c r="C283" s="157">
        <v>321</v>
      </c>
      <c r="D283" s="157" t="s">
        <v>301</v>
      </c>
      <c r="E283" s="157">
        <v>10037940</v>
      </c>
      <c r="F283" s="157" t="s">
        <v>401</v>
      </c>
      <c r="G283" s="157" t="s">
        <v>274</v>
      </c>
    </row>
    <row r="284" spans="1:7">
      <c r="A284" s="157" t="s">
        <v>400</v>
      </c>
      <c r="B284" s="159" t="s">
        <v>523</v>
      </c>
      <c r="C284" s="157">
        <v>321</v>
      </c>
      <c r="D284" s="157" t="s">
        <v>322</v>
      </c>
      <c r="E284" s="157">
        <v>10030775</v>
      </c>
      <c r="F284" s="157" t="s">
        <v>401</v>
      </c>
      <c r="G284" s="157" t="s">
        <v>274</v>
      </c>
    </row>
    <row r="285" spans="1:7">
      <c r="A285" s="157" t="s">
        <v>402</v>
      </c>
      <c r="B285" s="157" t="s">
        <v>294</v>
      </c>
      <c r="C285" s="157">
        <v>500</v>
      </c>
      <c r="D285" s="157" t="s">
        <v>403</v>
      </c>
      <c r="E285" s="157">
        <v>10363272</v>
      </c>
      <c r="F285" s="157" t="s">
        <v>404</v>
      </c>
      <c r="G285" s="157" t="s">
        <v>274</v>
      </c>
    </row>
    <row r="286" spans="1:7">
      <c r="A286" s="157" t="s">
        <v>402</v>
      </c>
      <c r="B286" s="157" t="s">
        <v>337</v>
      </c>
      <c r="C286" s="157">
        <v>500</v>
      </c>
      <c r="D286" s="157" t="s">
        <v>338</v>
      </c>
      <c r="E286" s="157">
        <v>10048624</v>
      </c>
      <c r="F286" s="157" t="s">
        <v>404</v>
      </c>
      <c r="G286" s="157" t="s">
        <v>274</v>
      </c>
    </row>
    <row r="287" spans="1:7">
      <c r="A287" s="157" t="s">
        <v>402</v>
      </c>
      <c r="B287" s="157" t="s">
        <v>310</v>
      </c>
      <c r="C287" s="157">
        <v>500</v>
      </c>
      <c r="D287" s="157" t="s">
        <v>311</v>
      </c>
      <c r="E287" s="157">
        <v>10048631</v>
      </c>
      <c r="F287" s="157" t="s">
        <v>404</v>
      </c>
      <c r="G287" s="157" t="s">
        <v>274</v>
      </c>
    </row>
    <row r="288" spans="1:7">
      <c r="A288" s="157" t="s">
        <v>402</v>
      </c>
      <c r="B288" s="157" t="s">
        <v>344</v>
      </c>
      <c r="C288" s="157">
        <v>500</v>
      </c>
      <c r="D288" s="157" t="s">
        <v>345</v>
      </c>
      <c r="E288" s="157">
        <v>10048631</v>
      </c>
      <c r="F288" s="157" t="s">
        <v>404</v>
      </c>
      <c r="G288" s="157" t="s">
        <v>274</v>
      </c>
    </row>
    <row r="289" spans="1:7">
      <c r="A289" s="157" t="s">
        <v>402</v>
      </c>
      <c r="B289" s="157" t="s">
        <v>314</v>
      </c>
      <c r="C289" s="157">
        <v>500</v>
      </c>
      <c r="D289" s="157" t="s">
        <v>315</v>
      </c>
      <c r="E289" s="157">
        <v>10030741</v>
      </c>
      <c r="F289" s="157" t="s">
        <v>404</v>
      </c>
      <c r="G289" s="157" t="s">
        <v>274</v>
      </c>
    </row>
    <row r="290" spans="1:7">
      <c r="A290" s="157" t="s">
        <v>402</v>
      </c>
      <c r="B290" s="157" t="s">
        <v>312</v>
      </c>
      <c r="C290" s="157">
        <v>500</v>
      </c>
      <c r="D290" s="157" t="s">
        <v>313</v>
      </c>
      <c r="E290" s="157">
        <v>10048985</v>
      </c>
      <c r="F290" s="157" t="s">
        <v>404</v>
      </c>
      <c r="G290" s="157" t="s">
        <v>274</v>
      </c>
    </row>
    <row r="291" spans="1:7">
      <c r="A291" s="159" t="s">
        <v>402</v>
      </c>
      <c r="B291" s="157" t="s">
        <v>394</v>
      </c>
      <c r="C291" s="157">
        <v>500</v>
      </c>
      <c r="D291" s="159" t="s">
        <v>553</v>
      </c>
      <c r="E291" s="157">
        <v>10387410</v>
      </c>
      <c r="F291" s="159" t="s">
        <v>404</v>
      </c>
      <c r="G291" s="157" t="s">
        <v>274</v>
      </c>
    </row>
    <row r="292" spans="1:7">
      <c r="A292" s="157" t="s">
        <v>402</v>
      </c>
      <c r="B292" s="157" t="s">
        <v>316</v>
      </c>
      <c r="C292" s="157">
        <v>500</v>
      </c>
      <c r="D292" s="157" t="s">
        <v>317</v>
      </c>
      <c r="E292" s="157">
        <v>10355083</v>
      </c>
      <c r="F292" s="157" t="s">
        <v>404</v>
      </c>
      <c r="G292" s="157" t="s">
        <v>274</v>
      </c>
    </row>
    <row r="293" spans="1:7">
      <c r="A293" s="157" t="s">
        <v>402</v>
      </c>
      <c r="B293" s="157" t="s">
        <v>292</v>
      </c>
      <c r="C293" s="157">
        <v>500</v>
      </c>
      <c r="D293" s="157" t="s">
        <v>293</v>
      </c>
      <c r="E293" s="157">
        <v>10038386</v>
      </c>
      <c r="F293" s="157" t="s">
        <v>404</v>
      </c>
      <c r="G293" s="157" t="s">
        <v>274</v>
      </c>
    </row>
    <row r="294" spans="1:7">
      <c r="A294" s="157" t="s">
        <v>402</v>
      </c>
      <c r="B294" s="159" t="s">
        <v>523</v>
      </c>
      <c r="C294" s="157">
        <v>500</v>
      </c>
      <c r="D294" s="157" t="s">
        <v>322</v>
      </c>
      <c r="E294" s="157">
        <v>10030775</v>
      </c>
      <c r="F294" s="157" t="s">
        <v>404</v>
      </c>
      <c r="G294" s="157" t="s">
        <v>274</v>
      </c>
    </row>
    <row r="295" spans="1:7">
      <c r="A295" s="157" t="s">
        <v>402</v>
      </c>
      <c r="B295" s="159" t="s">
        <v>557</v>
      </c>
      <c r="C295" s="157">
        <v>500</v>
      </c>
      <c r="D295" s="159" t="s">
        <v>558</v>
      </c>
      <c r="E295" s="157">
        <v>10037366</v>
      </c>
      <c r="F295" s="157" t="s">
        <v>404</v>
      </c>
      <c r="G295" s="157" t="s">
        <v>274</v>
      </c>
    </row>
    <row r="296" spans="1:7">
      <c r="A296" s="157" t="s">
        <v>402</v>
      </c>
      <c r="B296" s="157" t="s">
        <v>318</v>
      </c>
      <c r="C296" s="157">
        <v>500</v>
      </c>
      <c r="D296" s="157" t="s">
        <v>319</v>
      </c>
      <c r="E296" s="157">
        <v>10366484</v>
      </c>
      <c r="F296" s="157" t="s">
        <v>404</v>
      </c>
      <c r="G296" s="157" t="s">
        <v>274</v>
      </c>
    </row>
    <row r="297" spans="1:7">
      <c r="A297" s="157" t="s">
        <v>402</v>
      </c>
      <c r="B297" s="157" t="s">
        <v>283</v>
      </c>
      <c r="C297" s="157">
        <v>500</v>
      </c>
      <c r="D297" s="157" t="s">
        <v>284</v>
      </c>
      <c r="E297" s="157">
        <v>10322244</v>
      </c>
      <c r="F297" s="157" t="s">
        <v>404</v>
      </c>
      <c r="G297" s="157" t="s">
        <v>274</v>
      </c>
    </row>
    <row r="298" spans="1:7">
      <c r="A298" s="157" t="s">
        <v>402</v>
      </c>
      <c r="B298" s="157" t="s">
        <v>286</v>
      </c>
      <c r="C298" s="157">
        <v>500</v>
      </c>
      <c r="D298" s="157" t="s">
        <v>287</v>
      </c>
      <c r="E298" s="157">
        <v>10363882</v>
      </c>
      <c r="F298" s="157" t="s">
        <v>404</v>
      </c>
      <c r="G298" s="157" t="s">
        <v>274</v>
      </c>
    </row>
    <row r="299" spans="1:7">
      <c r="A299" s="157" t="s">
        <v>402</v>
      </c>
      <c r="B299" s="157" t="s">
        <v>290</v>
      </c>
      <c r="C299" s="157">
        <v>500</v>
      </c>
      <c r="D299" s="157" t="s">
        <v>291</v>
      </c>
      <c r="E299" s="157">
        <v>10039386</v>
      </c>
      <c r="F299" s="157" t="s">
        <v>404</v>
      </c>
      <c r="G299" s="157" t="s">
        <v>274</v>
      </c>
    </row>
    <row r="300" spans="1:7">
      <c r="A300" s="157" t="s">
        <v>402</v>
      </c>
      <c r="B300" s="157" t="s">
        <v>278</v>
      </c>
      <c r="C300" s="157">
        <v>500</v>
      </c>
      <c r="D300" s="157" t="s">
        <v>280</v>
      </c>
      <c r="E300" s="157">
        <v>10038158</v>
      </c>
      <c r="F300" s="157" t="s">
        <v>404</v>
      </c>
      <c r="G300" s="157" t="s">
        <v>274</v>
      </c>
    </row>
    <row r="301" spans="1:7">
      <c r="A301" s="157" t="s">
        <v>402</v>
      </c>
      <c r="B301" s="157" t="s">
        <v>300</v>
      </c>
      <c r="C301" s="157">
        <v>500</v>
      </c>
      <c r="D301" s="157" t="s">
        <v>301</v>
      </c>
      <c r="E301" s="157">
        <v>10037940</v>
      </c>
      <c r="F301" s="157" t="s">
        <v>404</v>
      </c>
      <c r="G301" s="157" t="s">
        <v>274</v>
      </c>
    </row>
    <row r="302" spans="1:7">
      <c r="A302" s="157" t="s">
        <v>405</v>
      </c>
      <c r="B302" s="157" t="s">
        <v>294</v>
      </c>
      <c r="C302" s="157">
        <v>501</v>
      </c>
      <c r="D302" s="157" t="s">
        <v>403</v>
      </c>
      <c r="E302" s="157">
        <v>10363272</v>
      </c>
      <c r="F302" s="157" t="s">
        <v>406</v>
      </c>
      <c r="G302" s="157" t="s">
        <v>274</v>
      </c>
    </row>
    <row r="303" spans="1:7">
      <c r="A303" s="159" t="s">
        <v>554</v>
      </c>
      <c r="B303" s="157" t="s">
        <v>394</v>
      </c>
      <c r="C303" s="157">
        <v>502</v>
      </c>
      <c r="D303" s="159" t="s">
        <v>553</v>
      </c>
      <c r="E303" s="157">
        <v>10387410</v>
      </c>
      <c r="F303" s="159" t="s">
        <v>555</v>
      </c>
      <c r="G303" s="159" t="s">
        <v>274</v>
      </c>
    </row>
    <row r="304" spans="1:7">
      <c r="A304" s="157" t="s">
        <v>473</v>
      </c>
      <c r="F304" s="157" t="s">
        <v>266</v>
      </c>
    </row>
    <row r="305" spans="1:7">
      <c r="A305" s="157" t="s">
        <v>474</v>
      </c>
      <c r="F305" s="157" t="s">
        <v>267</v>
      </c>
    </row>
    <row r="306" spans="1:7">
      <c r="A306" s="157" t="s">
        <v>475</v>
      </c>
      <c r="F306" s="157" t="s">
        <v>476</v>
      </c>
    </row>
    <row r="307" spans="1:7">
      <c r="A307" s="157" t="s">
        <v>477</v>
      </c>
      <c r="F307" s="157" t="s">
        <v>478</v>
      </c>
    </row>
    <row r="308" spans="1:7">
      <c r="A308" s="157" t="s">
        <v>479</v>
      </c>
      <c r="F308" s="157" t="s">
        <v>268</v>
      </c>
      <c r="G308" s="157" t="s">
        <v>274</v>
      </c>
    </row>
    <row r="309" spans="1:7">
      <c r="A309" s="157" t="s">
        <v>407</v>
      </c>
      <c r="B309" s="157" t="s">
        <v>340</v>
      </c>
      <c r="C309" s="157">
        <v>510</v>
      </c>
      <c r="D309" s="157" t="s">
        <v>341</v>
      </c>
      <c r="E309" s="157">
        <v>10311254</v>
      </c>
      <c r="F309" s="157" t="s">
        <v>408</v>
      </c>
      <c r="G309" s="157" t="s">
        <v>274</v>
      </c>
    </row>
    <row r="310" spans="1:7">
      <c r="A310" s="157" t="s">
        <v>407</v>
      </c>
      <c r="B310" s="159" t="s">
        <v>557</v>
      </c>
      <c r="C310" s="157">
        <v>510</v>
      </c>
      <c r="D310" s="159" t="s">
        <v>558</v>
      </c>
      <c r="E310" s="157">
        <v>10037366</v>
      </c>
      <c r="F310" s="157" t="s">
        <v>408</v>
      </c>
      <c r="G310" s="159" t="s">
        <v>274</v>
      </c>
    </row>
    <row r="311" spans="1:7">
      <c r="A311" s="157" t="s">
        <v>407</v>
      </c>
      <c r="B311" s="157" t="s">
        <v>344</v>
      </c>
      <c r="C311" s="157">
        <v>510</v>
      </c>
      <c r="D311" s="157" t="s">
        <v>345</v>
      </c>
      <c r="E311" s="157">
        <v>10048631</v>
      </c>
      <c r="F311" s="157" t="s">
        <v>408</v>
      </c>
      <c r="G311" s="157" t="s">
        <v>274</v>
      </c>
    </row>
    <row r="312" spans="1:7">
      <c r="A312" s="157" t="s">
        <v>407</v>
      </c>
      <c r="B312" s="157" t="s">
        <v>302</v>
      </c>
      <c r="C312" s="157">
        <v>510</v>
      </c>
      <c r="D312" s="157" t="s">
        <v>335</v>
      </c>
      <c r="E312" s="157">
        <v>10047341</v>
      </c>
      <c r="F312" s="157" t="s">
        <v>408</v>
      </c>
      <c r="G312" s="157" t="s">
        <v>274</v>
      </c>
    </row>
    <row r="313" spans="1:7">
      <c r="A313" s="157" t="s">
        <v>407</v>
      </c>
      <c r="B313" s="157" t="s">
        <v>292</v>
      </c>
      <c r="C313" s="157">
        <v>510</v>
      </c>
      <c r="D313" s="157" t="s">
        <v>293</v>
      </c>
      <c r="E313" s="157">
        <v>10038386</v>
      </c>
      <c r="F313" s="157" t="s">
        <v>408</v>
      </c>
      <c r="G313" s="157" t="s">
        <v>274</v>
      </c>
    </row>
    <row r="314" spans="1:7">
      <c r="A314" s="157" t="s">
        <v>407</v>
      </c>
      <c r="B314" s="157" t="s">
        <v>314</v>
      </c>
      <c r="C314" s="157">
        <v>510</v>
      </c>
      <c r="D314" s="157" t="s">
        <v>315</v>
      </c>
      <c r="E314" s="157">
        <v>10030741</v>
      </c>
      <c r="F314" s="157" t="s">
        <v>408</v>
      </c>
      <c r="G314" s="157" t="s">
        <v>274</v>
      </c>
    </row>
    <row r="315" spans="1:7">
      <c r="A315" s="159" t="s">
        <v>407</v>
      </c>
      <c r="B315" s="157" t="s">
        <v>514</v>
      </c>
      <c r="C315" s="157">
        <v>510</v>
      </c>
      <c r="D315" s="159" t="s">
        <v>522</v>
      </c>
      <c r="E315" s="157">
        <v>10395958</v>
      </c>
      <c r="F315" s="157" t="s">
        <v>408</v>
      </c>
      <c r="G315" s="157" t="s">
        <v>274</v>
      </c>
    </row>
    <row r="316" spans="1:7">
      <c r="A316" s="157" t="s">
        <v>407</v>
      </c>
      <c r="B316" s="157" t="s">
        <v>312</v>
      </c>
      <c r="C316" s="157">
        <v>510</v>
      </c>
      <c r="D316" s="157" t="s">
        <v>313</v>
      </c>
      <c r="E316" s="157">
        <v>10048985</v>
      </c>
      <c r="F316" s="157" t="s">
        <v>408</v>
      </c>
      <c r="G316" s="157" t="s">
        <v>274</v>
      </c>
    </row>
    <row r="317" spans="1:7">
      <c r="A317" s="157" t="s">
        <v>407</v>
      </c>
      <c r="B317" s="157" t="s">
        <v>310</v>
      </c>
      <c r="C317" s="157">
        <v>510</v>
      </c>
      <c r="D317" s="157" t="s">
        <v>311</v>
      </c>
      <c r="E317" s="157">
        <v>10048631</v>
      </c>
      <c r="F317" s="157" t="s">
        <v>408</v>
      </c>
      <c r="G317" s="157" t="s">
        <v>274</v>
      </c>
    </row>
    <row r="318" spans="1:7">
      <c r="A318" s="157" t="s">
        <v>407</v>
      </c>
      <c r="B318" s="157" t="s">
        <v>350</v>
      </c>
      <c r="C318" s="157">
        <v>510</v>
      </c>
      <c r="D318" s="157" t="s">
        <v>351</v>
      </c>
      <c r="E318" s="157">
        <v>10041053</v>
      </c>
      <c r="F318" s="157" t="s">
        <v>408</v>
      </c>
      <c r="G318" s="157" t="s">
        <v>274</v>
      </c>
    </row>
    <row r="319" spans="1:7">
      <c r="A319" s="157" t="s">
        <v>407</v>
      </c>
      <c r="B319" s="159" t="s">
        <v>523</v>
      </c>
      <c r="C319" s="157">
        <v>510</v>
      </c>
      <c r="D319" s="157" t="s">
        <v>322</v>
      </c>
      <c r="E319" s="157">
        <v>10030775</v>
      </c>
      <c r="F319" s="157" t="s">
        <v>408</v>
      </c>
      <c r="G319" s="157" t="s">
        <v>274</v>
      </c>
    </row>
    <row r="320" spans="1:7">
      <c r="A320" s="157" t="s">
        <v>407</v>
      </c>
      <c r="B320" s="157" t="s">
        <v>316</v>
      </c>
      <c r="C320" s="157">
        <v>510</v>
      </c>
      <c r="D320" s="157" t="s">
        <v>317</v>
      </c>
      <c r="E320" s="157">
        <v>10355083</v>
      </c>
      <c r="F320" s="157" t="s">
        <v>408</v>
      </c>
      <c r="G320" s="157" t="s">
        <v>274</v>
      </c>
    </row>
    <row r="321" spans="1:7">
      <c r="A321" s="157" t="s">
        <v>407</v>
      </c>
      <c r="B321" s="157" t="s">
        <v>318</v>
      </c>
      <c r="C321" s="157">
        <v>510</v>
      </c>
      <c r="D321" s="157" t="s">
        <v>319</v>
      </c>
      <c r="E321" s="157">
        <v>10366484</v>
      </c>
      <c r="F321" s="157" t="s">
        <v>408</v>
      </c>
      <c r="G321" s="157" t="s">
        <v>274</v>
      </c>
    </row>
    <row r="322" spans="1:7">
      <c r="A322" s="157" t="s">
        <v>407</v>
      </c>
      <c r="B322" s="157" t="s">
        <v>283</v>
      </c>
      <c r="C322" s="157">
        <v>510</v>
      </c>
      <c r="D322" s="157" t="s">
        <v>284</v>
      </c>
      <c r="E322" s="157">
        <v>10322244</v>
      </c>
      <c r="F322" s="157" t="s">
        <v>408</v>
      </c>
      <c r="G322" s="157" t="s">
        <v>274</v>
      </c>
    </row>
    <row r="323" spans="1:7">
      <c r="A323" s="157" t="s">
        <v>407</v>
      </c>
      <c r="B323" s="157" t="s">
        <v>286</v>
      </c>
      <c r="C323" s="157">
        <v>510</v>
      </c>
      <c r="D323" s="157" t="s">
        <v>287</v>
      </c>
      <c r="E323" s="157">
        <v>10363882</v>
      </c>
      <c r="F323" s="157" t="s">
        <v>408</v>
      </c>
      <c r="G323" s="157" t="s">
        <v>274</v>
      </c>
    </row>
    <row r="324" spans="1:7">
      <c r="A324" s="157" t="s">
        <v>407</v>
      </c>
      <c r="B324" s="157" t="s">
        <v>290</v>
      </c>
      <c r="C324" s="157">
        <v>510</v>
      </c>
      <c r="D324" s="157" t="s">
        <v>291</v>
      </c>
      <c r="E324" s="157">
        <v>10039386</v>
      </c>
      <c r="F324" s="157" t="s">
        <v>408</v>
      </c>
      <c r="G324" s="157" t="s">
        <v>274</v>
      </c>
    </row>
    <row r="325" spans="1:7">
      <c r="A325" s="157" t="s">
        <v>407</v>
      </c>
      <c r="B325" s="157" t="s">
        <v>278</v>
      </c>
      <c r="C325" s="157">
        <v>510</v>
      </c>
      <c r="D325" s="157" t="s">
        <v>280</v>
      </c>
      <c r="E325" s="157">
        <v>10038158</v>
      </c>
      <c r="F325" s="157" t="s">
        <v>408</v>
      </c>
      <c r="G325" s="157" t="s">
        <v>274</v>
      </c>
    </row>
    <row r="326" spans="1:7">
      <c r="A326" s="157" t="s">
        <v>407</v>
      </c>
      <c r="B326" s="179" t="s">
        <v>306</v>
      </c>
      <c r="C326" s="157">
        <v>510</v>
      </c>
      <c r="D326" s="179" t="s">
        <v>307</v>
      </c>
      <c r="E326" s="157">
        <v>10311113</v>
      </c>
      <c r="F326" s="157" t="s">
        <v>408</v>
      </c>
      <c r="G326" s="157" t="s">
        <v>274</v>
      </c>
    </row>
    <row r="327" spans="1:7">
      <c r="A327" s="157" t="s">
        <v>407</v>
      </c>
      <c r="B327" s="157" t="s">
        <v>348</v>
      </c>
      <c r="C327" s="157">
        <v>510</v>
      </c>
      <c r="D327" s="157" t="s">
        <v>349</v>
      </c>
      <c r="E327" s="157">
        <v>10332531</v>
      </c>
      <c r="F327" s="157" t="s">
        <v>408</v>
      </c>
      <c r="G327" s="157" t="s">
        <v>274</v>
      </c>
    </row>
    <row r="328" spans="1:7">
      <c r="A328" s="157" t="s">
        <v>407</v>
      </c>
      <c r="B328" s="157" t="s">
        <v>294</v>
      </c>
      <c r="C328" s="157">
        <v>510</v>
      </c>
      <c r="D328" s="157" t="s">
        <v>295</v>
      </c>
      <c r="E328" s="157">
        <v>10039337</v>
      </c>
      <c r="F328" s="157" t="s">
        <v>408</v>
      </c>
      <c r="G328" s="157" t="s">
        <v>274</v>
      </c>
    </row>
    <row r="329" spans="1:7">
      <c r="A329" s="157" t="s">
        <v>407</v>
      </c>
      <c r="B329" s="157" t="s">
        <v>296</v>
      </c>
      <c r="C329" s="157">
        <v>510</v>
      </c>
      <c r="D329" s="157" t="s">
        <v>297</v>
      </c>
      <c r="E329" s="157">
        <v>10035747</v>
      </c>
      <c r="F329" s="157" t="s">
        <v>408</v>
      </c>
      <c r="G329" s="157" t="s">
        <v>274</v>
      </c>
    </row>
    <row r="330" spans="1:7">
      <c r="A330" s="157" t="s">
        <v>407</v>
      </c>
      <c r="B330" s="157" t="s">
        <v>298</v>
      </c>
      <c r="C330" s="157">
        <v>510</v>
      </c>
      <c r="D330" s="157" t="s">
        <v>299</v>
      </c>
      <c r="E330" s="157">
        <v>10031876</v>
      </c>
      <c r="F330" s="157" t="s">
        <v>408</v>
      </c>
      <c r="G330" s="157" t="s">
        <v>274</v>
      </c>
    </row>
    <row r="331" spans="1:7">
      <c r="A331" s="157" t="s">
        <v>407</v>
      </c>
      <c r="B331" s="157" t="s">
        <v>300</v>
      </c>
      <c r="C331" s="157">
        <v>510</v>
      </c>
      <c r="D331" s="157" t="s">
        <v>301</v>
      </c>
      <c r="E331" s="157">
        <v>10037940</v>
      </c>
      <c r="F331" s="157" t="s">
        <v>408</v>
      </c>
    </row>
    <row r="332" spans="1:7">
      <c r="A332" s="159" t="s">
        <v>528</v>
      </c>
      <c r="F332" s="157" t="s">
        <v>480</v>
      </c>
      <c r="G332" s="157" t="s">
        <v>274</v>
      </c>
    </row>
    <row r="333" spans="1:7">
      <c r="A333" s="157" t="s">
        <v>409</v>
      </c>
      <c r="B333" s="157" t="s">
        <v>310</v>
      </c>
      <c r="C333" s="157">
        <v>510</v>
      </c>
      <c r="D333" s="157" t="s">
        <v>311</v>
      </c>
      <c r="E333" s="157">
        <v>10048631</v>
      </c>
      <c r="F333" s="159" t="s">
        <v>524</v>
      </c>
      <c r="G333" s="157" t="s">
        <v>274</v>
      </c>
    </row>
    <row r="334" spans="1:7">
      <c r="A334" s="157" t="s">
        <v>409</v>
      </c>
      <c r="B334" s="157" t="s">
        <v>350</v>
      </c>
      <c r="C334" s="157">
        <v>510</v>
      </c>
      <c r="D334" s="157" t="s">
        <v>351</v>
      </c>
      <c r="E334" s="157">
        <v>10041053</v>
      </c>
      <c r="F334" s="159" t="s">
        <v>524</v>
      </c>
      <c r="G334" s="157" t="s">
        <v>274</v>
      </c>
    </row>
    <row r="335" spans="1:7">
      <c r="A335" s="157" t="s">
        <v>410</v>
      </c>
      <c r="B335" s="157" t="s">
        <v>310</v>
      </c>
      <c r="C335" s="157">
        <v>510</v>
      </c>
      <c r="D335" s="157" t="s">
        <v>311</v>
      </c>
      <c r="E335" s="157">
        <v>10048631</v>
      </c>
      <c r="F335" s="159" t="s">
        <v>408</v>
      </c>
      <c r="G335" s="157" t="s">
        <v>274</v>
      </c>
    </row>
    <row r="336" spans="1:7">
      <c r="A336" s="157" t="s">
        <v>410</v>
      </c>
      <c r="B336" s="157" t="s">
        <v>310</v>
      </c>
      <c r="C336" s="157">
        <v>510</v>
      </c>
      <c r="D336" s="159" t="s">
        <v>553</v>
      </c>
      <c r="E336" s="157">
        <v>10387410</v>
      </c>
      <c r="F336" s="159" t="s">
        <v>556</v>
      </c>
    </row>
    <row r="337" spans="1:7">
      <c r="A337" s="157" t="s">
        <v>481</v>
      </c>
      <c r="F337" s="157" t="s">
        <v>482</v>
      </c>
    </row>
    <row r="338" spans="1:7">
      <c r="A338" s="157" t="s">
        <v>483</v>
      </c>
      <c r="F338" s="157" t="s">
        <v>484</v>
      </c>
      <c r="G338" s="157" t="s">
        <v>274</v>
      </c>
    </row>
    <row r="339" spans="1:7">
      <c r="A339" s="157" t="s">
        <v>411</v>
      </c>
      <c r="B339" s="157" t="s">
        <v>286</v>
      </c>
      <c r="C339" s="157">
        <v>391</v>
      </c>
      <c r="D339" s="157" t="s">
        <v>412</v>
      </c>
      <c r="E339" s="157">
        <v>10036145</v>
      </c>
      <c r="F339" s="157" t="s">
        <v>413</v>
      </c>
      <c r="G339" s="157" t="s">
        <v>274</v>
      </c>
    </row>
    <row r="340" spans="1:7">
      <c r="A340" s="157" t="s">
        <v>411</v>
      </c>
      <c r="B340" s="157" t="s">
        <v>288</v>
      </c>
      <c r="C340" s="157">
        <v>391</v>
      </c>
      <c r="D340" s="157" t="s">
        <v>414</v>
      </c>
      <c r="E340" s="157">
        <v>10309802</v>
      </c>
      <c r="F340" s="157" t="s">
        <v>413</v>
      </c>
      <c r="G340" s="157" t="s">
        <v>274</v>
      </c>
    </row>
    <row r="341" spans="1:7">
      <c r="A341" s="157" t="s">
        <v>411</v>
      </c>
      <c r="C341" s="157">
        <v>391</v>
      </c>
      <c r="D341" s="157" t="s">
        <v>324</v>
      </c>
      <c r="E341" s="157">
        <v>10050436</v>
      </c>
      <c r="F341" s="157" t="s">
        <v>413</v>
      </c>
      <c r="G341" s="157" t="s">
        <v>274</v>
      </c>
    </row>
    <row r="342" spans="1:7">
      <c r="A342" s="157" t="s">
        <v>411</v>
      </c>
      <c r="B342" s="157" t="s">
        <v>312</v>
      </c>
      <c r="C342" s="157">
        <v>391</v>
      </c>
      <c r="D342" s="157" t="s">
        <v>313</v>
      </c>
      <c r="E342" s="157">
        <v>10048985</v>
      </c>
      <c r="F342" s="157" t="s">
        <v>413</v>
      </c>
      <c r="G342" s="157" t="s">
        <v>274</v>
      </c>
    </row>
    <row r="343" spans="1:7">
      <c r="A343" s="159" t="s">
        <v>411</v>
      </c>
      <c r="B343" s="159" t="s">
        <v>523</v>
      </c>
      <c r="C343" s="157">
        <v>391</v>
      </c>
      <c r="D343" s="157" t="s">
        <v>322</v>
      </c>
      <c r="E343" s="157">
        <v>10030775</v>
      </c>
      <c r="F343" s="157" t="s">
        <v>413</v>
      </c>
    </row>
    <row r="344" spans="1:7">
      <c r="A344" s="157" t="s">
        <v>485</v>
      </c>
      <c r="F344" s="157" t="s">
        <v>486</v>
      </c>
    </row>
    <row r="345" spans="1:7">
      <c r="A345" s="157" t="s">
        <v>487</v>
      </c>
      <c r="F345" s="157" t="s">
        <v>468</v>
      </c>
      <c r="G345" s="157" t="s">
        <v>274</v>
      </c>
    </row>
    <row r="346" spans="1:7">
      <c r="A346" s="157" t="s">
        <v>415</v>
      </c>
      <c r="B346" s="159" t="s">
        <v>523</v>
      </c>
      <c r="C346" s="157">
        <v>383</v>
      </c>
      <c r="D346" s="157" t="s">
        <v>322</v>
      </c>
      <c r="E346" s="157">
        <v>10030775</v>
      </c>
      <c r="F346" s="157" t="s">
        <v>416</v>
      </c>
      <c r="G346" s="157" t="s">
        <v>274</v>
      </c>
    </row>
    <row r="347" spans="1:7">
      <c r="A347" s="157" t="s">
        <v>415</v>
      </c>
      <c r="B347" s="157" t="s">
        <v>286</v>
      </c>
      <c r="C347" s="157">
        <v>383</v>
      </c>
      <c r="D347" s="157" t="s">
        <v>287</v>
      </c>
      <c r="E347" s="157">
        <v>10363882</v>
      </c>
      <c r="F347" s="157" t="s">
        <v>416</v>
      </c>
      <c r="G347" s="157" t="s">
        <v>274</v>
      </c>
    </row>
    <row r="348" spans="1:7">
      <c r="A348" s="157" t="s">
        <v>415</v>
      </c>
      <c r="B348" s="157" t="s">
        <v>292</v>
      </c>
      <c r="C348" s="157">
        <v>383</v>
      </c>
      <c r="D348" s="157" t="s">
        <v>293</v>
      </c>
      <c r="E348" s="157">
        <v>10038386</v>
      </c>
      <c r="F348" s="157" t="s">
        <v>416</v>
      </c>
      <c r="G348" s="157" t="s">
        <v>274</v>
      </c>
    </row>
    <row r="349" spans="1:7">
      <c r="A349" s="157" t="s">
        <v>415</v>
      </c>
      <c r="B349" s="157" t="s">
        <v>348</v>
      </c>
      <c r="C349" s="157">
        <v>383</v>
      </c>
      <c r="D349" s="157" t="s">
        <v>349</v>
      </c>
      <c r="E349" s="157">
        <v>10332531</v>
      </c>
      <c r="F349" s="157" t="s">
        <v>416</v>
      </c>
      <c r="G349" s="157" t="s">
        <v>274</v>
      </c>
    </row>
    <row r="350" spans="1:7">
      <c r="A350" s="157" t="s">
        <v>415</v>
      </c>
      <c r="B350" s="157" t="s">
        <v>314</v>
      </c>
      <c r="C350" s="157">
        <v>383</v>
      </c>
      <c r="D350" s="157" t="s">
        <v>315</v>
      </c>
      <c r="E350" s="157">
        <v>10030741</v>
      </c>
      <c r="F350" s="157" t="s">
        <v>416</v>
      </c>
      <c r="G350" s="157" t="s">
        <v>274</v>
      </c>
    </row>
    <row r="351" spans="1:7">
      <c r="A351" s="157" t="s">
        <v>415</v>
      </c>
      <c r="B351" s="157" t="s">
        <v>316</v>
      </c>
      <c r="C351" s="157">
        <v>383</v>
      </c>
      <c r="D351" s="157" t="s">
        <v>317</v>
      </c>
      <c r="E351" s="157">
        <v>10355083</v>
      </c>
      <c r="F351" s="157" t="s">
        <v>416</v>
      </c>
      <c r="G351" s="157" t="s">
        <v>274</v>
      </c>
    </row>
    <row r="352" spans="1:7">
      <c r="A352" s="157" t="s">
        <v>415</v>
      </c>
      <c r="B352" s="157" t="s">
        <v>300</v>
      </c>
      <c r="C352" s="157">
        <v>383</v>
      </c>
      <c r="D352" s="157" t="s">
        <v>301</v>
      </c>
      <c r="E352" s="157">
        <v>10037940</v>
      </c>
      <c r="F352" s="157" t="s">
        <v>416</v>
      </c>
      <c r="G352" s="157" t="s">
        <v>274</v>
      </c>
    </row>
    <row r="353" spans="1:7">
      <c r="A353" s="157" t="s">
        <v>415</v>
      </c>
      <c r="B353" s="157" t="s">
        <v>312</v>
      </c>
      <c r="C353" s="157">
        <v>383</v>
      </c>
      <c r="D353" s="157" t="s">
        <v>313</v>
      </c>
      <c r="E353" s="157">
        <v>10048985</v>
      </c>
      <c r="F353" s="157" t="s">
        <v>416</v>
      </c>
      <c r="G353" s="157" t="s">
        <v>274</v>
      </c>
    </row>
    <row r="354" spans="1:7">
      <c r="A354" s="157" t="s">
        <v>415</v>
      </c>
      <c r="B354" s="157" t="s">
        <v>350</v>
      </c>
      <c r="C354" s="157">
        <v>383</v>
      </c>
      <c r="D354" s="157" t="s">
        <v>351</v>
      </c>
      <c r="E354" s="157">
        <v>10041053</v>
      </c>
      <c r="F354" s="157" t="s">
        <v>416</v>
      </c>
      <c r="G354" s="157" t="s">
        <v>274</v>
      </c>
    </row>
    <row r="355" spans="1:7">
      <c r="A355" s="157" t="s">
        <v>415</v>
      </c>
      <c r="B355" s="157" t="s">
        <v>344</v>
      </c>
      <c r="C355" s="157">
        <v>383</v>
      </c>
      <c r="D355" s="157" t="s">
        <v>345</v>
      </c>
      <c r="E355" s="157">
        <v>10048631</v>
      </c>
      <c r="F355" s="157" t="s">
        <v>416</v>
      </c>
    </row>
    <row r="356" spans="1:7">
      <c r="A356" s="157" t="s">
        <v>488</v>
      </c>
      <c r="F356" s="157" t="s">
        <v>269</v>
      </c>
    </row>
    <row r="357" spans="1:7">
      <c r="A357" s="157" t="s">
        <v>489</v>
      </c>
      <c r="F357" s="157" t="s">
        <v>270</v>
      </c>
      <c r="G357" s="157" t="s">
        <v>274</v>
      </c>
    </row>
    <row r="358" spans="1:7">
      <c r="A358" s="157" t="s">
        <v>417</v>
      </c>
      <c r="B358" s="157" t="s">
        <v>372</v>
      </c>
      <c r="C358" s="157">
        <v>101</v>
      </c>
      <c r="D358" s="157" t="s">
        <v>373</v>
      </c>
      <c r="E358" s="157">
        <v>10032262</v>
      </c>
      <c r="F358" s="157" t="s">
        <v>513</v>
      </c>
      <c r="G358" s="157" t="s">
        <v>274</v>
      </c>
    </row>
    <row r="359" spans="1:7">
      <c r="A359" s="157" t="s">
        <v>417</v>
      </c>
      <c r="B359" s="157" t="s">
        <v>340</v>
      </c>
      <c r="C359" s="157">
        <v>806</v>
      </c>
      <c r="D359" s="157" t="s">
        <v>341</v>
      </c>
      <c r="E359" s="157">
        <v>10311254</v>
      </c>
      <c r="F359" s="157" t="s">
        <v>513</v>
      </c>
      <c r="G359" s="157" t="s">
        <v>274</v>
      </c>
    </row>
    <row r="360" spans="1:7">
      <c r="A360" s="157" t="s">
        <v>417</v>
      </c>
      <c r="B360" s="157" t="s">
        <v>346</v>
      </c>
      <c r="C360" s="157">
        <v>806</v>
      </c>
      <c r="D360" s="157" t="s">
        <v>347</v>
      </c>
      <c r="E360" s="157">
        <v>10365427</v>
      </c>
      <c r="F360" s="157" t="s">
        <v>513</v>
      </c>
      <c r="G360" s="157" t="s">
        <v>274</v>
      </c>
    </row>
    <row r="361" spans="1:7">
      <c r="A361" s="157" t="s">
        <v>417</v>
      </c>
      <c r="B361" s="157" t="s">
        <v>304</v>
      </c>
      <c r="C361" s="157">
        <v>806</v>
      </c>
      <c r="D361" s="157" t="s">
        <v>305</v>
      </c>
      <c r="E361" s="157">
        <v>10356400</v>
      </c>
      <c r="F361" s="157" t="s">
        <v>513</v>
      </c>
      <c r="G361" s="157" t="s">
        <v>274</v>
      </c>
    </row>
    <row r="362" spans="1:7">
      <c r="A362" s="157" t="s">
        <v>417</v>
      </c>
      <c r="B362" s="157" t="s">
        <v>308</v>
      </c>
      <c r="C362" s="157">
        <v>806</v>
      </c>
      <c r="D362" s="157" t="s">
        <v>309</v>
      </c>
      <c r="E362" s="157">
        <v>10048625</v>
      </c>
      <c r="F362" s="157" t="s">
        <v>513</v>
      </c>
      <c r="G362" s="157" t="s">
        <v>274</v>
      </c>
    </row>
    <row r="363" spans="1:7">
      <c r="A363" s="157" t="s">
        <v>417</v>
      </c>
      <c r="B363" s="157" t="s">
        <v>310</v>
      </c>
      <c r="C363" s="157">
        <v>806</v>
      </c>
      <c r="D363" s="157" t="s">
        <v>311</v>
      </c>
      <c r="E363" s="157">
        <v>10048631</v>
      </c>
      <c r="F363" s="157" t="s">
        <v>513</v>
      </c>
      <c r="G363" s="157" t="s">
        <v>274</v>
      </c>
    </row>
    <row r="364" spans="1:7">
      <c r="A364" s="157" t="s">
        <v>417</v>
      </c>
      <c r="B364" s="157" t="s">
        <v>344</v>
      </c>
      <c r="C364" s="157">
        <v>806</v>
      </c>
      <c r="D364" s="157" t="s">
        <v>345</v>
      </c>
      <c r="E364" s="157">
        <v>10048631</v>
      </c>
      <c r="F364" s="157" t="s">
        <v>513</v>
      </c>
      <c r="G364" s="157" t="s">
        <v>274</v>
      </c>
    </row>
    <row r="365" spans="1:7">
      <c r="A365" s="157" t="s">
        <v>417</v>
      </c>
      <c r="B365" s="157" t="s">
        <v>316</v>
      </c>
      <c r="C365" s="157">
        <v>806</v>
      </c>
      <c r="D365" s="157" t="s">
        <v>317</v>
      </c>
      <c r="E365" s="157">
        <v>10355083</v>
      </c>
      <c r="F365" s="157" t="s">
        <v>513</v>
      </c>
      <c r="G365" s="157" t="s">
        <v>274</v>
      </c>
    </row>
    <row r="366" spans="1:7">
      <c r="A366" s="157" t="s">
        <v>417</v>
      </c>
      <c r="B366" s="157" t="s">
        <v>350</v>
      </c>
      <c r="C366" s="157">
        <v>806</v>
      </c>
      <c r="D366" s="157" t="s">
        <v>351</v>
      </c>
      <c r="E366" s="157">
        <v>10041053</v>
      </c>
      <c r="F366" s="157" t="s">
        <v>513</v>
      </c>
      <c r="G366" s="157" t="s">
        <v>274</v>
      </c>
    </row>
    <row r="367" spans="1:7">
      <c r="A367" s="157" t="s">
        <v>417</v>
      </c>
      <c r="B367" s="157" t="s">
        <v>286</v>
      </c>
      <c r="C367" s="157">
        <v>806</v>
      </c>
      <c r="D367" s="157" t="s">
        <v>379</v>
      </c>
      <c r="E367" s="157">
        <v>10050237</v>
      </c>
      <c r="F367" s="157" t="s">
        <v>513</v>
      </c>
      <c r="G367" s="157" t="s">
        <v>274</v>
      </c>
    </row>
    <row r="368" spans="1:7">
      <c r="A368" s="157" t="s">
        <v>417</v>
      </c>
      <c r="B368" s="157" t="s">
        <v>377</v>
      </c>
      <c r="C368" s="157">
        <v>806</v>
      </c>
      <c r="D368" s="157" t="s">
        <v>378</v>
      </c>
      <c r="E368" s="157">
        <v>10038088</v>
      </c>
      <c r="F368" s="157" t="s">
        <v>513</v>
      </c>
      <c r="G368" s="157" t="s">
        <v>274</v>
      </c>
    </row>
    <row r="369" spans="1:7">
      <c r="A369" s="157" t="s">
        <v>417</v>
      </c>
      <c r="B369" s="157" t="s">
        <v>296</v>
      </c>
      <c r="C369" s="157">
        <v>806</v>
      </c>
      <c r="D369" s="157" t="s">
        <v>297</v>
      </c>
      <c r="E369" s="157">
        <v>10035747</v>
      </c>
      <c r="F369" s="157" t="s">
        <v>513</v>
      </c>
      <c r="G369" s="157" t="s">
        <v>274</v>
      </c>
    </row>
    <row r="370" spans="1:7">
      <c r="A370" s="157" t="s">
        <v>417</v>
      </c>
      <c r="B370" s="157" t="s">
        <v>298</v>
      </c>
      <c r="C370" s="157">
        <v>806</v>
      </c>
      <c r="D370" s="157" t="s">
        <v>299</v>
      </c>
      <c r="E370" s="157">
        <v>10031876</v>
      </c>
      <c r="F370" s="157" t="s">
        <v>513</v>
      </c>
      <c r="G370" s="157" t="s">
        <v>274</v>
      </c>
    </row>
    <row r="371" spans="1:7">
      <c r="A371" s="157" t="s">
        <v>417</v>
      </c>
      <c r="B371" s="159" t="s">
        <v>394</v>
      </c>
      <c r="C371" s="157">
        <v>806</v>
      </c>
      <c r="D371" s="159" t="s">
        <v>553</v>
      </c>
      <c r="E371" s="157">
        <v>10387410</v>
      </c>
      <c r="F371" s="157" t="s">
        <v>513</v>
      </c>
    </row>
    <row r="372" spans="1:7">
      <c r="A372" s="157" t="s">
        <v>490</v>
      </c>
      <c r="F372" s="157" t="s">
        <v>491</v>
      </c>
      <c r="G372" s="157" t="s">
        <v>274</v>
      </c>
    </row>
    <row r="373" spans="1:7">
      <c r="A373" s="157" t="s">
        <v>418</v>
      </c>
      <c r="B373" s="157" t="s">
        <v>350</v>
      </c>
      <c r="C373" s="157">
        <v>210</v>
      </c>
      <c r="D373" s="157" t="s">
        <v>351</v>
      </c>
      <c r="E373" s="157">
        <v>10041053</v>
      </c>
      <c r="F373" s="157" t="s">
        <v>419</v>
      </c>
      <c r="G373" s="157" t="s">
        <v>274</v>
      </c>
    </row>
    <row r="374" spans="1:7">
      <c r="A374" s="157" t="s">
        <v>418</v>
      </c>
      <c r="B374" s="159" t="s">
        <v>170</v>
      </c>
      <c r="C374" s="157">
        <v>214</v>
      </c>
      <c r="D374" s="157" t="s">
        <v>559</v>
      </c>
      <c r="E374" s="157">
        <v>10035867</v>
      </c>
      <c r="F374" s="157" t="s">
        <v>420</v>
      </c>
      <c r="G374" s="157" t="s">
        <v>274</v>
      </c>
    </row>
    <row r="375" spans="1:7">
      <c r="A375" s="157" t="s">
        <v>418</v>
      </c>
      <c r="B375" s="157" t="s">
        <v>350</v>
      </c>
      <c r="C375" s="157">
        <v>214</v>
      </c>
      <c r="D375" s="157" t="s">
        <v>351</v>
      </c>
      <c r="E375" s="157">
        <v>10041053</v>
      </c>
      <c r="F375" s="157" t="s">
        <v>420</v>
      </c>
      <c r="G375" s="157" t="s">
        <v>274</v>
      </c>
    </row>
    <row r="376" spans="1:7">
      <c r="A376" s="157" t="s">
        <v>421</v>
      </c>
      <c r="B376" s="157" t="s">
        <v>308</v>
      </c>
      <c r="C376" s="157">
        <v>443</v>
      </c>
      <c r="D376" s="157" t="s">
        <v>309</v>
      </c>
      <c r="E376" s="157">
        <v>10048625</v>
      </c>
      <c r="F376" s="157" t="s">
        <v>422</v>
      </c>
      <c r="G376" s="157" t="s">
        <v>274</v>
      </c>
    </row>
    <row r="377" spans="1:7">
      <c r="A377" s="157" t="s">
        <v>421</v>
      </c>
      <c r="B377" s="157" t="s">
        <v>310</v>
      </c>
      <c r="C377" s="157">
        <v>443</v>
      </c>
      <c r="D377" s="157" t="s">
        <v>311</v>
      </c>
      <c r="E377" s="157">
        <v>10048631</v>
      </c>
      <c r="F377" s="157" t="s">
        <v>422</v>
      </c>
      <c r="G377" s="157" t="s">
        <v>274</v>
      </c>
    </row>
    <row r="378" spans="1:7">
      <c r="A378" s="157" t="s">
        <v>421</v>
      </c>
      <c r="B378" s="157" t="s">
        <v>326</v>
      </c>
      <c r="C378" s="157">
        <v>443</v>
      </c>
      <c r="D378" s="157" t="s">
        <v>327</v>
      </c>
      <c r="E378" s="157">
        <v>10048639</v>
      </c>
      <c r="F378" s="157" t="s">
        <v>422</v>
      </c>
    </row>
    <row r="379" spans="1:7">
      <c r="A379" s="157" t="s">
        <v>492</v>
      </c>
      <c r="F379" s="157" t="s">
        <v>493</v>
      </c>
    </row>
    <row r="380" spans="1:7">
      <c r="A380" s="157" t="s">
        <v>494</v>
      </c>
      <c r="F380" s="157" t="s">
        <v>495</v>
      </c>
      <c r="G380" s="157" t="s">
        <v>274</v>
      </c>
    </row>
    <row r="381" spans="1:7">
      <c r="A381" s="157" t="s">
        <v>423</v>
      </c>
      <c r="B381" s="157" t="s">
        <v>302</v>
      </c>
      <c r="C381" s="157" t="s">
        <v>424</v>
      </c>
      <c r="D381" s="157" t="s">
        <v>303</v>
      </c>
      <c r="E381" s="157">
        <v>10353294</v>
      </c>
      <c r="F381" s="157" t="s">
        <v>425</v>
      </c>
      <c r="G381" s="157" t="s">
        <v>274</v>
      </c>
    </row>
    <row r="382" spans="1:7">
      <c r="A382" s="157" t="s">
        <v>423</v>
      </c>
      <c r="B382" s="157" t="s">
        <v>514</v>
      </c>
      <c r="C382" s="157" t="s">
        <v>424</v>
      </c>
      <c r="D382" s="159" t="s">
        <v>522</v>
      </c>
      <c r="E382" s="157">
        <v>10395958</v>
      </c>
      <c r="F382" s="157" t="s">
        <v>425</v>
      </c>
      <c r="G382" s="157" t="s">
        <v>274</v>
      </c>
    </row>
    <row r="383" spans="1:7">
      <c r="A383" s="157" t="s">
        <v>423</v>
      </c>
      <c r="B383" s="157" t="s">
        <v>334</v>
      </c>
      <c r="C383" s="157" t="s">
        <v>424</v>
      </c>
      <c r="D383" s="157" t="s">
        <v>335</v>
      </c>
      <c r="E383" s="157">
        <v>10047341</v>
      </c>
      <c r="F383" s="157" t="s">
        <v>425</v>
      </c>
      <c r="G383" s="157" t="s">
        <v>274</v>
      </c>
    </row>
    <row r="384" spans="1:7">
      <c r="A384" s="157" t="s">
        <v>423</v>
      </c>
      <c r="B384" s="157" t="s">
        <v>312</v>
      </c>
      <c r="C384" s="180" t="s">
        <v>424</v>
      </c>
      <c r="D384" s="157" t="s">
        <v>313</v>
      </c>
      <c r="E384" s="157">
        <v>10048985</v>
      </c>
      <c r="F384" s="157" t="s">
        <v>425</v>
      </c>
      <c r="G384" s="157" t="s">
        <v>274</v>
      </c>
    </row>
    <row r="385" spans="1:7">
      <c r="A385" s="157" t="s">
        <v>423</v>
      </c>
      <c r="B385" s="157" t="s">
        <v>337</v>
      </c>
      <c r="C385" s="157" t="s">
        <v>424</v>
      </c>
      <c r="D385" s="157" t="s">
        <v>338</v>
      </c>
      <c r="E385" s="157">
        <v>10048624</v>
      </c>
      <c r="F385" s="157" t="s">
        <v>425</v>
      </c>
      <c r="G385" s="157" t="s">
        <v>274</v>
      </c>
    </row>
    <row r="386" spans="1:7">
      <c r="A386" s="157" t="s">
        <v>423</v>
      </c>
      <c r="B386" s="157" t="s">
        <v>339</v>
      </c>
      <c r="C386" s="157" t="s">
        <v>424</v>
      </c>
      <c r="D386" s="157" t="s">
        <v>271</v>
      </c>
      <c r="E386" s="157">
        <v>10365664</v>
      </c>
      <c r="F386" s="157" t="s">
        <v>425</v>
      </c>
      <c r="G386" s="157" t="s">
        <v>274</v>
      </c>
    </row>
    <row r="387" spans="1:7">
      <c r="A387" s="157" t="s">
        <v>423</v>
      </c>
      <c r="B387" s="157" t="s">
        <v>340</v>
      </c>
      <c r="C387" s="157" t="s">
        <v>424</v>
      </c>
      <c r="D387" s="157" t="s">
        <v>341</v>
      </c>
      <c r="E387" s="157">
        <v>10311254</v>
      </c>
      <c r="F387" s="157" t="s">
        <v>425</v>
      </c>
      <c r="G387" s="157" t="s">
        <v>274</v>
      </c>
    </row>
    <row r="388" spans="1:7">
      <c r="A388" s="157" t="s">
        <v>423</v>
      </c>
      <c r="B388" s="157" t="s">
        <v>304</v>
      </c>
      <c r="C388" s="157" t="s">
        <v>424</v>
      </c>
      <c r="D388" s="157" t="s">
        <v>305</v>
      </c>
      <c r="E388" s="157">
        <v>10356400</v>
      </c>
      <c r="F388" s="157" t="s">
        <v>425</v>
      </c>
      <c r="G388" s="157" t="s">
        <v>274</v>
      </c>
    </row>
    <row r="389" spans="1:7">
      <c r="A389" s="157" t="s">
        <v>423</v>
      </c>
      <c r="B389" s="157" t="s">
        <v>342</v>
      </c>
      <c r="C389" s="157" t="s">
        <v>424</v>
      </c>
      <c r="D389" s="157" t="s">
        <v>343</v>
      </c>
      <c r="E389" s="157">
        <v>10312863</v>
      </c>
      <c r="F389" s="157" t="s">
        <v>425</v>
      </c>
      <c r="G389" s="157" t="s">
        <v>274</v>
      </c>
    </row>
    <row r="390" spans="1:7">
      <c r="A390" s="157" t="s">
        <v>423</v>
      </c>
      <c r="B390" s="157" t="s">
        <v>308</v>
      </c>
      <c r="C390" s="157" t="s">
        <v>424</v>
      </c>
      <c r="D390" s="157" t="s">
        <v>309</v>
      </c>
      <c r="E390" s="157">
        <v>10048625</v>
      </c>
      <c r="F390" s="157" t="s">
        <v>425</v>
      </c>
      <c r="G390" s="157" t="s">
        <v>274</v>
      </c>
    </row>
    <row r="391" spans="1:7">
      <c r="A391" s="157" t="s">
        <v>423</v>
      </c>
      <c r="B391" s="157" t="s">
        <v>310</v>
      </c>
      <c r="C391" s="157" t="s">
        <v>424</v>
      </c>
      <c r="D391" s="157" t="s">
        <v>311</v>
      </c>
      <c r="E391" s="157">
        <v>10048631</v>
      </c>
      <c r="F391" s="157" t="s">
        <v>425</v>
      </c>
      <c r="G391" s="157" t="s">
        <v>274</v>
      </c>
    </row>
    <row r="392" spans="1:7">
      <c r="A392" s="157" t="s">
        <v>423</v>
      </c>
      <c r="B392" s="157" t="s">
        <v>344</v>
      </c>
      <c r="C392" s="157" t="s">
        <v>424</v>
      </c>
      <c r="D392" s="157" t="s">
        <v>345</v>
      </c>
      <c r="E392" s="157">
        <v>10048631</v>
      </c>
      <c r="F392" s="157" t="s">
        <v>425</v>
      </c>
      <c r="G392" s="157" t="s">
        <v>274</v>
      </c>
    </row>
    <row r="393" spans="1:7">
      <c r="A393" s="157" t="s">
        <v>423</v>
      </c>
      <c r="B393" s="157" t="s">
        <v>316</v>
      </c>
      <c r="C393" s="157" t="s">
        <v>424</v>
      </c>
      <c r="D393" s="157" t="s">
        <v>317</v>
      </c>
      <c r="E393" s="157">
        <v>10355083</v>
      </c>
      <c r="F393" s="157" t="s">
        <v>425</v>
      </c>
      <c r="G393" s="157" t="s">
        <v>274</v>
      </c>
    </row>
    <row r="394" spans="1:7">
      <c r="A394" s="157" t="s">
        <v>423</v>
      </c>
      <c r="B394" s="159" t="s">
        <v>523</v>
      </c>
      <c r="C394" s="157" t="s">
        <v>424</v>
      </c>
      <c r="D394" s="157" t="s">
        <v>322</v>
      </c>
      <c r="E394" s="157">
        <v>10030775</v>
      </c>
      <c r="F394" s="157" t="s">
        <v>425</v>
      </c>
      <c r="G394" s="157" t="s">
        <v>274</v>
      </c>
    </row>
    <row r="395" spans="1:7">
      <c r="A395" s="157" t="s">
        <v>423</v>
      </c>
      <c r="B395" s="157" t="s">
        <v>306</v>
      </c>
      <c r="C395" s="157" t="s">
        <v>424</v>
      </c>
      <c r="D395" s="157" t="s">
        <v>307</v>
      </c>
      <c r="E395" s="157">
        <v>10311113</v>
      </c>
      <c r="F395" s="157" t="s">
        <v>425</v>
      </c>
      <c r="G395" s="157" t="s">
        <v>274</v>
      </c>
    </row>
    <row r="396" spans="1:7">
      <c r="A396" s="157" t="s">
        <v>423</v>
      </c>
      <c r="B396" s="157" t="s">
        <v>318</v>
      </c>
      <c r="C396" s="157" t="s">
        <v>424</v>
      </c>
      <c r="D396" s="157" t="s">
        <v>319</v>
      </c>
      <c r="E396" s="157">
        <v>10366484</v>
      </c>
      <c r="F396" s="157" t="s">
        <v>425</v>
      </c>
      <c r="G396" s="157" t="s">
        <v>274</v>
      </c>
    </row>
    <row r="397" spans="1:7">
      <c r="A397" s="157" t="s">
        <v>423</v>
      </c>
      <c r="B397" s="157" t="s">
        <v>283</v>
      </c>
      <c r="C397" s="157" t="s">
        <v>424</v>
      </c>
      <c r="D397" s="157" t="s">
        <v>284</v>
      </c>
      <c r="E397" s="157">
        <v>10322244</v>
      </c>
      <c r="F397" s="157" t="s">
        <v>425</v>
      </c>
      <c r="G397" s="157" t="s">
        <v>274</v>
      </c>
    </row>
    <row r="398" spans="1:7">
      <c r="A398" s="157" t="s">
        <v>423</v>
      </c>
      <c r="B398" s="157" t="s">
        <v>286</v>
      </c>
      <c r="C398" s="157" t="s">
        <v>424</v>
      </c>
      <c r="D398" s="157" t="s">
        <v>287</v>
      </c>
      <c r="E398" s="157">
        <v>10363882</v>
      </c>
      <c r="F398" s="157" t="s">
        <v>425</v>
      </c>
      <c r="G398" s="157" t="s">
        <v>274</v>
      </c>
    </row>
    <row r="399" spans="1:7">
      <c r="A399" s="157" t="s">
        <v>423</v>
      </c>
      <c r="B399" s="157" t="s">
        <v>288</v>
      </c>
      <c r="C399" s="157" t="s">
        <v>424</v>
      </c>
      <c r="D399" s="157" t="s">
        <v>289</v>
      </c>
      <c r="E399" s="157">
        <v>10361221</v>
      </c>
      <c r="F399" s="157" t="s">
        <v>425</v>
      </c>
      <c r="G399" s="157" t="s">
        <v>274</v>
      </c>
    </row>
    <row r="400" spans="1:7">
      <c r="A400" s="157" t="s">
        <v>423</v>
      </c>
      <c r="B400" s="157" t="s">
        <v>290</v>
      </c>
      <c r="C400" s="157" t="s">
        <v>424</v>
      </c>
      <c r="D400" s="157" t="s">
        <v>291</v>
      </c>
      <c r="E400" s="157">
        <v>10039386</v>
      </c>
      <c r="F400" s="157" t="s">
        <v>425</v>
      </c>
      <c r="G400" s="157" t="s">
        <v>274</v>
      </c>
    </row>
    <row r="401" spans="1:7">
      <c r="A401" s="157" t="s">
        <v>423</v>
      </c>
      <c r="B401" s="157" t="s">
        <v>278</v>
      </c>
      <c r="C401" s="157" t="s">
        <v>424</v>
      </c>
      <c r="D401" s="157" t="s">
        <v>280</v>
      </c>
      <c r="E401" s="157">
        <v>10038158</v>
      </c>
      <c r="F401" s="157" t="s">
        <v>425</v>
      </c>
      <c r="G401" s="157" t="s">
        <v>274</v>
      </c>
    </row>
    <row r="402" spans="1:7">
      <c r="A402" s="157" t="s">
        <v>423</v>
      </c>
      <c r="B402" s="157" t="s">
        <v>348</v>
      </c>
      <c r="C402" s="157" t="s">
        <v>424</v>
      </c>
      <c r="D402" s="157" t="s">
        <v>349</v>
      </c>
      <c r="E402" s="157">
        <v>10332531</v>
      </c>
      <c r="F402" s="157" t="s">
        <v>425</v>
      </c>
      <c r="G402" s="157" t="s">
        <v>274</v>
      </c>
    </row>
    <row r="403" spans="1:7">
      <c r="A403" s="157" t="s">
        <v>423</v>
      </c>
      <c r="B403" s="157" t="s">
        <v>350</v>
      </c>
      <c r="C403" s="157" t="s">
        <v>424</v>
      </c>
      <c r="D403" s="157" t="s">
        <v>351</v>
      </c>
      <c r="E403" s="157">
        <v>10041053</v>
      </c>
      <c r="F403" s="157" t="s">
        <v>425</v>
      </c>
      <c r="G403" s="157" t="s">
        <v>274</v>
      </c>
    </row>
    <row r="404" spans="1:7">
      <c r="A404" s="157" t="s">
        <v>423</v>
      </c>
      <c r="B404" s="157" t="s">
        <v>292</v>
      </c>
      <c r="C404" s="157" t="s">
        <v>424</v>
      </c>
      <c r="D404" s="157" t="s">
        <v>293</v>
      </c>
      <c r="E404" s="157">
        <v>10038386</v>
      </c>
      <c r="F404" s="157" t="s">
        <v>425</v>
      </c>
      <c r="G404" s="157" t="s">
        <v>274</v>
      </c>
    </row>
    <row r="405" spans="1:7">
      <c r="A405" s="157" t="s">
        <v>423</v>
      </c>
      <c r="B405" s="157" t="s">
        <v>294</v>
      </c>
      <c r="C405" s="157" t="s">
        <v>424</v>
      </c>
      <c r="D405" s="157" t="s">
        <v>295</v>
      </c>
      <c r="E405" s="157">
        <v>10039337</v>
      </c>
      <c r="F405" s="157" t="s">
        <v>425</v>
      </c>
      <c r="G405" s="157" t="s">
        <v>274</v>
      </c>
    </row>
    <row r="406" spans="1:7">
      <c r="A406" s="157" t="s">
        <v>423</v>
      </c>
      <c r="B406" s="157" t="s">
        <v>296</v>
      </c>
      <c r="C406" s="157" t="s">
        <v>424</v>
      </c>
      <c r="D406" s="157" t="s">
        <v>297</v>
      </c>
      <c r="E406" s="157">
        <v>10035747</v>
      </c>
      <c r="F406" s="157" t="s">
        <v>425</v>
      </c>
      <c r="G406" s="157" t="s">
        <v>274</v>
      </c>
    </row>
    <row r="407" spans="1:7">
      <c r="A407" s="157" t="s">
        <v>423</v>
      </c>
      <c r="B407" s="157" t="s">
        <v>298</v>
      </c>
      <c r="C407" s="157" t="s">
        <v>424</v>
      </c>
      <c r="D407" s="157" t="s">
        <v>299</v>
      </c>
      <c r="E407" s="157">
        <v>10031876</v>
      </c>
      <c r="F407" s="157" t="s">
        <v>425</v>
      </c>
      <c r="G407" s="157" t="s">
        <v>274</v>
      </c>
    </row>
    <row r="408" spans="1:7">
      <c r="A408" s="157" t="s">
        <v>423</v>
      </c>
      <c r="B408" s="157" t="s">
        <v>300</v>
      </c>
      <c r="C408" s="157" t="s">
        <v>424</v>
      </c>
      <c r="D408" s="157" t="s">
        <v>301</v>
      </c>
      <c r="E408" s="157">
        <v>10037940</v>
      </c>
      <c r="F408" s="157" t="s">
        <v>425</v>
      </c>
      <c r="G408" s="157" t="s">
        <v>274</v>
      </c>
    </row>
    <row r="409" spans="1:7">
      <c r="A409" s="157" t="s">
        <v>496</v>
      </c>
      <c r="B409" s="157" t="s">
        <v>340</v>
      </c>
      <c r="C409" s="157" t="s">
        <v>497</v>
      </c>
      <c r="D409" s="157" t="s">
        <v>341</v>
      </c>
      <c r="E409" s="157">
        <v>10311254</v>
      </c>
      <c r="F409" s="157" t="s">
        <v>354</v>
      </c>
      <c r="G409" s="157" t="s">
        <v>274</v>
      </c>
    </row>
    <row r="410" spans="1:7">
      <c r="A410" s="157" t="s">
        <v>426</v>
      </c>
      <c r="B410" s="157" t="s">
        <v>340</v>
      </c>
      <c r="C410" s="157">
        <v>421</v>
      </c>
      <c r="D410" s="157" t="s">
        <v>341</v>
      </c>
      <c r="E410" s="157">
        <v>10311254</v>
      </c>
      <c r="F410" s="159" t="s">
        <v>498</v>
      </c>
      <c r="G410" s="157" t="s">
        <v>274</v>
      </c>
    </row>
    <row r="411" spans="1:7">
      <c r="A411" s="157" t="s">
        <v>426</v>
      </c>
      <c r="B411" s="157" t="s">
        <v>342</v>
      </c>
      <c r="C411" s="157">
        <v>421</v>
      </c>
      <c r="D411" s="157" t="s">
        <v>343</v>
      </c>
      <c r="E411" s="157">
        <v>10312863</v>
      </c>
      <c r="F411" s="159" t="s">
        <v>498</v>
      </c>
      <c r="G411" s="157" t="s">
        <v>274</v>
      </c>
    </row>
    <row r="412" spans="1:7">
      <c r="A412" s="157" t="s">
        <v>499</v>
      </c>
      <c r="B412" s="157" t="s">
        <v>340</v>
      </c>
      <c r="C412" s="157" t="s">
        <v>500</v>
      </c>
      <c r="D412" s="157" t="s">
        <v>341</v>
      </c>
      <c r="E412" s="157">
        <v>10311254</v>
      </c>
      <c r="F412" s="157" t="s">
        <v>359</v>
      </c>
      <c r="G412" s="157" t="s">
        <v>274</v>
      </c>
    </row>
    <row r="413" spans="1:7">
      <c r="A413" s="157" t="s">
        <v>427</v>
      </c>
      <c r="B413" s="157" t="s">
        <v>310</v>
      </c>
      <c r="C413" s="157" t="s">
        <v>428</v>
      </c>
      <c r="D413" s="157" t="s">
        <v>311</v>
      </c>
      <c r="E413" s="157">
        <v>10048631</v>
      </c>
      <c r="F413" s="157" t="s">
        <v>429</v>
      </c>
      <c r="G413" s="157" t="s">
        <v>274</v>
      </c>
    </row>
    <row r="414" spans="1:7">
      <c r="A414" s="157" t="s">
        <v>427</v>
      </c>
      <c r="B414" s="157" t="s">
        <v>344</v>
      </c>
      <c r="C414" s="157" t="s">
        <v>428</v>
      </c>
      <c r="D414" s="157" t="s">
        <v>345</v>
      </c>
      <c r="E414" s="157">
        <v>10048631</v>
      </c>
      <c r="F414" s="157" t="s">
        <v>429</v>
      </c>
      <c r="G414" s="159" t="s">
        <v>274</v>
      </c>
    </row>
    <row r="415" spans="1:7">
      <c r="A415" s="157" t="s">
        <v>427</v>
      </c>
      <c r="B415" s="157" t="s">
        <v>292</v>
      </c>
      <c r="C415" s="157" t="s">
        <v>428</v>
      </c>
      <c r="D415" s="157" t="s">
        <v>293</v>
      </c>
      <c r="E415" s="157">
        <v>10038386</v>
      </c>
      <c r="F415" s="157" t="s">
        <v>429</v>
      </c>
    </row>
    <row r="419" spans="2:4">
      <c r="B419" s="159"/>
      <c r="D419" s="159"/>
    </row>
  </sheetData>
  <sheetProtection password="DCDF" sheet="1" objects="1" scenarios="1" selectLockedCells="1" selectUnlockedCells="1"/>
  <autoFilter ref="A1:G415"/>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G733"/>
  <sheetViews>
    <sheetView workbookViewId="0"/>
  </sheetViews>
  <sheetFormatPr defaultRowHeight="12.75"/>
  <cols>
    <col min="4" max="4" width="10.42578125" style="157" customWidth="1"/>
    <col min="5" max="5" width="14.28515625" style="157" customWidth="1"/>
    <col min="6" max="6" width="43.140625" style="157" customWidth="1"/>
    <col min="7" max="7" width="14.42578125" style="157" bestFit="1" customWidth="1"/>
    <col min="8" max="8" width="8.28515625" style="157" bestFit="1" customWidth="1"/>
    <col min="9" max="9" width="63" style="157" bestFit="1" customWidth="1"/>
    <col min="10" max="10" width="18.140625" style="157" customWidth="1"/>
    <col min="12" max="12" width="20" bestFit="1" customWidth="1"/>
    <col min="13" max="13" width="36.85546875" bestFit="1" customWidth="1"/>
    <col min="14" max="14" width="14.42578125" bestFit="1" customWidth="1"/>
    <col min="16" max="16" width="24" bestFit="1" customWidth="1"/>
    <col min="17" max="17" width="36.5703125" bestFit="1" customWidth="1"/>
    <col min="18" max="18" width="14.42578125" bestFit="1" customWidth="1"/>
    <col min="21" max="21" width="18.5703125" bestFit="1" customWidth="1"/>
    <col min="26" max="26" width="58.85546875" bestFit="1" customWidth="1"/>
    <col min="31" max="31" width="18.140625" style="157" customWidth="1"/>
    <col min="32" max="32" width="9.140625" style="157" customWidth="1"/>
  </cols>
  <sheetData>
    <row r="1" spans="1:33">
      <c r="A1">
        <v>414</v>
      </c>
      <c r="D1"/>
      <c r="E1" s="156" t="s">
        <v>519</v>
      </c>
      <c r="F1" s="156" t="s">
        <v>521</v>
      </c>
      <c r="G1" s="156" t="s">
        <v>511</v>
      </c>
      <c r="H1" s="156" t="s">
        <v>509</v>
      </c>
      <c r="I1" s="160" t="s">
        <v>520</v>
      </c>
      <c r="J1" s="156" t="s">
        <v>510</v>
      </c>
      <c r="L1" t="s">
        <v>517</v>
      </c>
      <c r="P1" t="s">
        <v>518</v>
      </c>
      <c r="T1" t="s">
        <v>567</v>
      </c>
      <c r="Y1" t="s">
        <v>566</v>
      </c>
      <c r="AE1"/>
      <c r="AF1" t="s">
        <v>530</v>
      </c>
    </row>
    <row r="2" spans="1:33">
      <c r="D2"/>
      <c r="E2" s="157" t="s">
        <v>277</v>
      </c>
      <c r="F2" s="157" t="s">
        <v>281</v>
      </c>
      <c r="G2" s="157" t="s">
        <v>274</v>
      </c>
      <c r="H2" s="157" t="s">
        <v>279</v>
      </c>
      <c r="I2" s="157" t="s">
        <v>280</v>
      </c>
      <c r="J2" s="157">
        <v>10038158</v>
      </c>
      <c r="L2" s="156" t="s">
        <v>519</v>
      </c>
      <c r="M2" s="156" t="s">
        <v>521</v>
      </c>
      <c r="N2" s="156" t="s">
        <v>511</v>
      </c>
      <c r="P2" s="156" t="s">
        <v>519</v>
      </c>
      <c r="Q2" s="156" t="s">
        <v>521</v>
      </c>
      <c r="R2" s="156" t="s">
        <v>511</v>
      </c>
      <c r="T2" s="156" t="s">
        <v>519</v>
      </c>
      <c r="U2" s="156" t="s">
        <v>521</v>
      </c>
      <c r="V2" s="156" t="s">
        <v>511</v>
      </c>
      <c r="W2" s="156" t="s">
        <v>509</v>
      </c>
      <c r="Z2" s="160" t="s">
        <v>520</v>
      </c>
      <c r="AA2" s="156" t="s">
        <v>510</v>
      </c>
      <c r="AE2"/>
      <c r="AF2" s="156" t="s">
        <v>510</v>
      </c>
      <c r="AG2" s="156" t="s">
        <v>508</v>
      </c>
    </row>
    <row r="3" spans="1:33">
      <c r="D3"/>
      <c r="E3" s="157" t="s">
        <v>430</v>
      </c>
      <c r="F3" s="157" t="s">
        <v>431</v>
      </c>
      <c r="I3" s="157" t="s">
        <v>504</v>
      </c>
      <c r="L3" s="157" t="s">
        <v>277</v>
      </c>
      <c r="M3" s="157" t="s">
        <v>281</v>
      </c>
      <c r="N3" s="157" t="s">
        <v>274</v>
      </c>
      <c r="P3" s="157" t="s">
        <v>430</v>
      </c>
      <c r="Q3" s="157" t="s">
        <v>431</v>
      </c>
      <c r="R3" s="157"/>
      <c r="Z3" s="157" t="s">
        <v>280</v>
      </c>
      <c r="AA3" s="157">
        <v>10038158</v>
      </c>
      <c r="AE3"/>
      <c r="AF3" s="157">
        <v>10038158</v>
      </c>
      <c r="AG3" s="157" t="s">
        <v>278</v>
      </c>
    </row>
    <row r="4" spans="1:33">
      <c r="D4"/>
      <c r="E4" s="157" t="s">
        <v>430</v>
      </c>
      <c r="F4" s="157" t="s">
        <v>431</v>
      </c>
      <c r="L4" s="157" t="s">
        <v>282</v>
      </c>
      <c r="M4" s="157" t="s">
        <v>285</v>
      </c>
      <c r="N4" s="157" t="s">
        <v>274</v>
      </c>
      <c r="P4" s="157" t="s">
        <v>432</v>
      </c>
      <c r="Q4" s="157" t="s">
        <v>433</v>
      </c>
      <c r="R4" s="157"/>
      <c r="Z4" s="157" t="s">
        <v>504</v>
      </c>
      <c r="AA4" s="157"/>
      <c r="AE4"/>
      <c r="AG4" s="157" t="s">
        <v>501</v>
      </c>
    </row>
    <row r="5" spans="1:33">
      <c r="D5"/>
      <c r="E5" s="157" t="s">
        <v>432</v>
      </c>
      <c r="F5" s="157" t="s">
        <v>433</v>
      </c>
      <c r="L5" s="157" t="s">
        <v>320</v>
      </c>
      <c r="M5" s="157" t="s">
        <v>321</v>
      </c>
      <c r="N5" s="157" t="s">
        <v>274</v>
      </c>
      <c r="P5" s="157" t="s">
        <v>502</v>
      </c>
      <c r="Q5" s="157" t="s">
        <v>503</v>
      </c>
      <c r="R5" s="157"/>
      <c r="Z5" s="159" t="s">
        <v>303</v>
      </c>
      <c r="AA5" s="157">
        <v>10353294</v>
      </c>
      <c r="AE5"/>
      <c r="AG5" s="157"/>
    </row>
    <row r="6" spans="1:33">
      <c r="D6"/>
      <c r="E6" s="157" t="s">
        <v>502</v>
      </c>
      <c r="F6" s="157" t="s">
        <v>503</v>
      </c>
      <c r="L6" s="157" t="s">
        <v>323</v>
      </c>
      <c r="M6" s="157" t="s">
        <v>325</v>
      </c>
      <c r="N6" s="157" t="s">
        <v>274</v>
      </c>
      <c r="P6" s="157" t="s">
        <v>434</v>
      </c>
      <c r="Q6" s="157" t="s">
        <v>260</v>
      </c>
      <c r="R6" s="157"/>
      <c r="Z6" s="159" t="s">
        <v>522</v>
      </c>
      <c r="AA6" s="157">
        <v>10395958</v>
      </c>
      <c r="AE6"/>
      <c r="AF6" s="157">
        <v>10353294</v>
      </c>
      <c r="AG6" s="157" t="s">
        <v>302</v>
      </c>
    </row>
    <row r="7" spans="1:33">
      <c r="D7"/>
      <c r="E7" s="157" t="s">
        <v>434</v>
      </c>
      <c r="F7" s="157" t="s">
        <v>260</v>
      </c>
      <c r="L7" s="157" t="s">
        <v>330</v>
      </c>
      <c r="M7" s="157" t="s">
        <v>331</v>
      </c>
      <c r="N7" s="157" t="s">
        <v>274</v>
      </c>
      <c r="P7" s="157" t="s">
        <v>435</v>
      </c>
      <c r="Q7" s="157" t="s">
        <v>516</v>
      </c>
      <c r="R7" s="157"/>
      <c r="Z7" s="157" t="s">
        <v>305</v>
      </c>
      <c r="AA7" s="157">
        <v>10356400</v>
      </c>
      <c r="AE7"/>
      <c r="AF7" s="157">
        <v>10395958</v>
      </c>
      <c r="AG7" s="159" t="s">
        <v>514</v>
      </c>
    </row>
    <row r="8" spans="1:33">
      <c r="D8"/>
      <c r="E8" s="157" t="s">
        <v>435</v>
      </c>
      <c r="F8" s="157" t="s">
        <v>516</v>
      </c>
      <c r="L8" s="157" t="s">
        <v>352</v>
      </c>
      <c r="M8" s="157" t="s">
        <v>354</v>
      </c>
      <c r="N8" s="157" t="s">
        <v>274</v>
      </c>
      <c r="P8" s="157" t="s">
        <v>436</v>
      </c>
      <c r="Q8" s="157" t="s">
        <v>437</v>
      </c>
      <c r="R8" s="157"/>
      <c r="Z8" s="157" t="s">
        <v>307</v>
      </c>
      <c r="AA8" s="157">
        <v>10311113</v>
      </c>
      <c r="AE8"/>
      <c r="AF8" s="157">
        <v>10356400</v>
      </c>
      <c r="AG8" s="157" t="s">
        <v>304</v>
      </c>
    </row>
    <row r="9" spans="1:33">
      <c r="D9"/>
      <c r="E9" s="157" t="s">
        <v>436</v>
      </c>
      <c r="F9" s="157" t="s">
        <v>437</v>
      </c>
      <c r="L9" s="157" t="s">
        <v>356</v>
      </c>
      <c r="M9" s="157" t="s">
        <v>359</v>
      </c>
      <c r="N9" s="157" t="s">
        <v>274</v>
      </c>
      <c r="P9" s="157" t="s">
        <v>438</v>
      </c>
      <c r="Q9" s="157" t="s">
        <v>439</v>
      </c>
      <c r="R9" s="157"/>
      <c r="Z9" s="157" t="s">
        <v>309</v>
      </c>
      <c r="AA9" s="157">
        <v>10048625</v>
      </c>
      <c r="AE9"/>
      <c r="AF9" s="157">
        <v>10311113</v>
      </c>
      <c r="AG9" s="157" t="s">
        <v>306</v>
      </c>
    </row>
    <row r="10" spans="1:33">
      <c r="D10"/>
      <c r="E10" s="157" t="s">
        <v>438</v>
      </c>
      <c r="F10" s="157" t="s">
        <v>439</v>
      </c>
      <c r="L10" s="157" t="s">
        <v>361</v>
      </c>
      <c r="M10" s="157" t="s">
        <v>363</v>
      </c>
      <c r="N10" s="157" t="s">
        <v>274</v>
      </c>
      <c r="P10" s="157" t="s">
        <v>440</v>
      </c>
      <c r="Q10" s="157" t="s">
        <v>442</v>
      </c>
      <c r="R10" s="157"/>
      <c r="Z10" s="157" t="s">
        <v>311</v>
      </c>
      <c r="AA10" s="157">
        <v>10048631</v>
      </c>
      <c r="AE10"/>
      <c r="AF10" s="157">
        <v>10048625</v>
      </c>
      <c r="AG10" s="157" t="s">
        <v>308</v>
      </c>
    </row>
    <row r="11" spans="1:33">
      <c r="D11"/>
      <c r="E11" s="157" t="s">
        <v>282</v>
      </c>
      <c r="F11" s="157" t="s">
        <v>285</v>
      </c>
      <c r="G11" s="157" t="s">
        <v>274</v>
      </c>
      <c r="H11" s="157">
        <v>305</v>
      </c>
      <c r="I11" s="159" t="s">
        <v>303</v>
      </c>
      <c r="J11" s="157">
        <v>10353294</v>
      </c>
      <c r="L11" s="157" t="s">
        <v>276</v>
      </c>
      <c r="M11" s="157" t="s">
        <v>364</v>
      </c>
      <c r="N11" s="157" t="s">
        <v>274</v>
      </c>
      <c r="P11" s="157" t="s">
        <v>443</v>
      </c>
      <c r="Q11" s="157" t="s">
        <v>445</v>
      </c>
      <c r="R11" s="157"/>
      <c r="Z11" s="157" t="s">
        <v>313</v>
      </c>
      <c r="AA11" s="157">
        <v>10048985</v>
      </c>
      <c r="AE11"/>
      <c r="AF11" s="157">
        <v>10048631</v>
      </c>
      <c r="AG11" s="157" t="s">
        <v>310</v>
      </c>
    </row>
    <row r="12" spans="1:33">
      <c r="D12"/>
      <c r="E12" s="157" t="s">
        <v>282</v>
      </c>
      <c r="F12" s="157" t="s">
        <v>285</v>
      </c>
      <c r="G12" s="157" t="s">
        <v>274</v>
      </c>
      <c r="H12" s="157">
        <v>317</v>
      </c>
      <c r="I12" s="157" t="s">
        <v>303</v>
      </c>
      <c r="J12" s="157">
        <v>10353294</v>
      </c>
      <c r="L12" s="157" t="s">
        <v>365</v>
      </c>
      <c r="M12" s="157" t="s">
        <v>366</v>
      </c>
      <c r="N12" s="157" t="s">
        <v>274</v>
      </c>
      <c r="P12" s="157" t="s">
        <v>446</v>
      </c>
      <c r="Q12" s="157" t="s">
        <v>447</v>
      </c>
      <c r="R12" s="157"/>
      <c r="Z12" s="157" t="s">
        <v>315</v>
      </c>
      <c r="AA12" s="157">
        <v>10030741</v>
      </c>
      <c r="AE12"/>
      <c r="AF12" s="157">
        <v>10048985</v>
      </c>
      <c r="AG12" s="157" t="s">
        <v>312</v>
      </c>
    </row>
    <row r="13" spans="1:33">
      <c r="D13"/>
      <c r="E13" s="157" t="s">
        <v>282</v>
      </c>
      <c r="F13" s="157" t="s">
        <v>285</v>
      </c>
      <c r="G13" s="157" t="s">
        <v>274</v>
      </c>
      <c r="H13" s="157">
        <v>305</v>
      </c>
      <c r="I13" s="159" t="s">
        <v>522</v>
      </c>
      <c r="J13" s="157">
        <v>10395958</v>
      </c>
      <c r="L13" s="157" t="s">
        <v>367</v>
      </c>
      <c r="M13" s="157" t="s">
        <v>370</v>
      </c>
      <c r="N13" s="157" t="s">
        <v>274</v>
      </c>
      <c r="P13" s="157" t="s">
        <v>448</v>
      </c>
      <c r="Q13" s="157" t="s">
        <v>275</v>
      </c>
      <c r="R13" s="157"/>
      <c r="Z13" s="157" t="s">
        <v>317</v>
      </c>
      <c r="AA13" s="157">
        <v>10355083</v>
      </c>
      <c r="AE13"/>
      <c r="AF13" s="157">
        <v>10030741</v>
      </c>
      <c r="AG13" s="157" t="s">
        <v>314</v>
      </c>
    </row>
    <row r="14" spans="1:33">
      <c r="D14"/>
      <c r="E14" s="157" t="s">
        <v>282</v>
      </c>
      <c r="F14" s="157" t="s">
        <v>285</v>
      </c>
      <c r="G14" s="157" t="s">
        <v>274</v>
      </c>
      <c r="H14" s="157">
        <v>304</v>
      </c>
      <c r="I14" s="159" t="s">
        <v>522</v>
      </c>
      <c r="J14" s="157">
        <v>10395958</v>
      </c>
      <c r="L14" s="157" t="s">
        <v>371</v>
      </c>
      <c r="M14" s="157" t="s">
        <v>374</v>
      </c>
      <c r="N14" s="157" t="s">
        <v>274</v>
      </c>
      <c r="P14" s="159" t="s">
        <v>562</v>
      </c>
      <c r="Q14" s="159" t="s">
        <v>563</v>
      </c>
      <c r="R14" s="157"/>
      <c r="Z14" s="157" t="s">
        <v>293</v>
      </c>
      <c r="AA14" s="157">
        <v>10038386</v>
      </c>
      <c r="AE14"/>
      <c r="AF14" s="157">
        <v>10355083</v>
      </c>
      <c r="AG14" s="157" t="s">
        <v>316</v>
      </c>
    </row>
    <row r="15" spans="1:33">
      <c r="D15"/>
      <c r="E15" s="157" t="s">
        <v>282</v>
      </c>
      <c r="F15" s="157" t="s">
        <v>285</v>
      </c>
      <c r="G15" s="157" t="s">
        <v>274</v>
      </c>
      <c r="H15" s="157">
        <v>305</v>
      </c>
      <c r="I15" s="157" t="s">
        <v>305</v>
      </c>
      <c r="J15" s="157">
        <v>10356400</v>
      </c>
      <c r="L15" s="157" t="s">
        <v>380</v>
      </c>
      <c r="M15" s="157" t="s">
        <v>381</v>
      </c>
      <c r="N15" s="157" t="s">
        <v>274</v>
      </c>
      <c r="P15" s="157" t="s">
        <v>449</v>
      </c>
      <c r="Q15" s="157" t="s">
        <v>261</v>
      </c>
      <c r="R15" s="157"/>
      <c r="Z15" s="157" t="s">
        <v>287</v>
      </c>
      <c r="AA15" s="157">
        <v>10363882</v>
      </c>
      <c r="AE15"/>
      <c r="AF15" s="157">
        <v>10038386</v>
      </c>
      <c r="AG15" s="157" t="s">
        <v>292</v>
      </c>
    </row>
    <row r="16" spans="1:33">
      <c r="D16"/>
      <c r="E16" s="157" t="s">
        <v>282</v>
      </c>
      <c r="F16" s="157" t="s">
        <v>285</v>
      </c>
      <c r="G16" s="157" t="s">
        <v>274</v>
      </c>
      <c r="H16" s="157">
        <v>305</v>
      </c>
      <c r="I16" s="157" t="s">
        <v>307</v>
      </c>
      <c r="J16" s="157">
        <v>10311113</v>
      </c>
      <c r="L16" s="157" t="s">
        <v>382</v>
      </c>
      <c r="M16" s="157" t="s">
        <v>383</v>
      </c>
      <c r="N16" s="157" t="s">
        <v>274</v>
      </c>
      <c r="P16" s="159" t="s">
        <v>549</v>
      </c>
      <c r="Q16" s="159" t="s">
        <v>550</v>
      </c>
      <c r="R16" s="157"/>
      <c r="Z16" s="157" t="s">
        <v>319</v>
      </c>
      <c r="AA16" s="157">
        <v>10366484</v>
      </c>
      <c r="AE16"/>
      <c r="AF16" s="157">
        <v>10363882</v>
      </c>
      <c r="AG16" s="157" t="s">
        <v>286</v>
      </c>
    </row>
    <row r="17" spans="4:33">
      <c r="D17"/>
      <c r="E17" s="157" t="s">
        <v>282</v>
      </c>
      <c r="F17" s="157" t="s">
        <v>285</v>
      </c>
      <c r="G17" s="157" t="s">
        <v>274</v>
      </c>
      <c r="H17" s="157">
        <v>305</v>
      </c>
      <c r="I17" s="157" t="s">
        <v>309</v>
      </c>
      <c r="J17" s="157">
        <v>10048625</v>
      </c>
      <c r="L17" s="157" t="s">
        <v>386</v>
      </c>
      <c r="M17" s="157" t="s">
        <v>265</v>
      </c>
      <c r="N17" s="157" t="s">
        <v>274</v>
      </c>
      <c r="P17" s="157" t="s">
        <v>515</v>
      </c>
      <c r="Q17" s="157" t="s">
        <v>512</v>
      </c>
      <c r="R17" s="157"/>
      <c r="Z17" s="157" t="s">
        <v>284</v>
      </c>
      <c r="AA17" s="157">
        <v>10322244</v>
      </c>
      <c r="AE17"/>
      <c r="AF17" s="157">
        <v>10366484</v>
      </c>
      <c r="AG17" s="157" t="s">
        <v>318</v>
      </c>
    </row>
    <row r="18" spans="4:33">
      <c r="D18"/>
      <c r="E18" s="157" t="s">
        <v>282</v>
      </c>
      <c r="F18" s="157" t="s">
        <v>285</v>
      </c>
      <c r="G18" s="157" t="s">
        <v>274</v>
      </c>
      <c r="H18" s="157">
        <v>304</v>
      </c>
      <c r="I18" s="157" t="s">
        <v>311</v>
      </c>
      <c r="J18" s="157">
        <v>10048631</v>
      </c>
      <c r="L18" s="159" t="s">
        <v>525</v>
      </c>
      <c r="M18" s="157" t="s">
        <v>389</v>
      </c>
      <c r="N18" s="157" t="s">
        <v>274</v>
      </c>
      <c r="P18" s="157" t="s">
        <v>450</v>
      </c>
      <c r="Q18" s="157" t="s">
        <v>262</v>
      </c>
      <c r="R18" s="157"/>
      <c r="Z18" s="157" t="s">
        <v>289</v>
      </c>
      <c r="AA18" s="157">
        <v>10361221</v>
      </c>
      <c r="AE18"/>
      <c r="AF18" s="157">
        <v>10322244</v>
      </c>
      <c r="AG18" s="157" t="s">
        <v>283</v>
      </c>
    </row>
    <row r="19" spans="4:33">
      <c r="D19"/>
      <c r="E19" s="157" t="s">
        <v>282</v>
      </c>
      <c r="F19" s="157" t="s">
        <v>285</v>
      </c>
      <c r="G19" s="157" t="s">
        <v>274</v>
      </c>
      <c r="H19" s="157">
        <v>305</v>
      </c>
      <c r="I19" s="157" t="s">
        <v>313</v>
      </c>
      <c r="J19" s="157">
        <v>10048985</v>
      </c>
      <c r="L19" s="157" t="s">
        <v>526</v>
      </c>
      <c r="M19" s="157" t="s">
        <v>390</v>
      </c>
      <c r="N19" s="157" t="s">
        <v>274</v>
      </c>
      <c r="P19" s="157" t="s">
        <v>451</v>
      </c>
      <c r="Q19" s="157" t="s">
        <v>452</v>
      </c>
      <c r="R19" s="157"/>
      <c r="Z19" s="157" t="s">
        <v>291</v>
      </c>
      <c r="AA19" s="157">
        <v>10039386</v>
      </c>
      <c r="AE19"/>
      <c r="AF19" s="157">
        <v>10361221</v>
      </c>
      <c r="AG19" s="157" t="s">
        <v>288</v>
      </c>
    </row>
    <row r="20" spans="4:33">
      <c r="D20"/>
      <c r="E20" s="157" t="s">
        <v>282</v>
      </c>
      <c r="F20" s="157" t="s">
        <v>285</v>
      </c>
      <c r="G20" s="157" t="s">
        <v>274</v>
      </c>
      <c r="H20" s="157">
        <v>305</v>
      </c>
      <c r="I20" s="157" t="s">
        <v>315</v>
      </c>
      <c r="J20" s="157">
        <v>10030741</v>
      </c>
      <c r="L20" s="157" t="s">
        <v>391</v>
      </c>
      <c r="M20" s="157" t="s">
        <v>281</v>
      </c>
      <c r="N20" s="157" t="s">
        <v>274</v>
      </c>
      <c r="P20" s="157" t="s">
        <v>453</v>
      </c>
      <c r="Q20" s="157" t="s">
        <v>263</v>
      </c>
      <c r="R20" s="157"/>
      <c r="Z20" s="157" t="s">
        <v>295</v>
      </c>
      <c r="AA20" s="157">
        <v>10039337</v>
      </c>
      <c r="AE20"/>
      <c r="AF20" s="157">
        <v>10039386</v>
      </c>
      <c r="AG20" s="157" t="s">
        <v>290</v>
      </c>
    </row>
    <row r="21" spans="4:33">
      <c r="D21"/>
      <c r="E21" s="157" t="s">
        <v>282</v>
      </c>
      <c r="F21" s="157" t="s">
        <v>285</v>
      </c>
      <c r="G21" s="157" t="s">
        <v>274</v>
      </c>
      <c r="H21" s="157">
        <v>317</v>
      </c>
      <c r="I21" s="157" t="s">
        <v>313</v>
      </c>
      <c r="J21" s="157">
        <v>10048985</v>
      </c>
      <c r="L21" s="157" t="s">
        <v>392</v>
      </c>
      <c r="M21" s="157" t="s">
        <v>393</v>
      </c>
      <c r="N21" s="157" t="s">
        <v>274</v>
      </c>
      <c r="P21" s="157" t="s">
        <v>454</v>
      </c>
      <c r="Q21" s="157" t="s">
        <v>264</v>
      </c>
      <c r="R21" s="157"/>
      <c r="Z21" s="157" t="s">
        <v>297</v>
      </c>
      <c r="AA21" s="157">
        <v>10035747</v>
      </c>
      <c r="AE21"/>
      <c r="AF21" s="157">
        <v>10039337</v>
      </c>
      <c r="AG21" s="157" t="s">
        <v>294</v>
      </c>
    </row>
    <row r="22" spans="4:33">
      <c r="D22"/>
      <c r="E22" s="157" t="s">
        <v>282</v>
      </c>
      <c r="F22" s="157" t="s">
        <v>285</v>
      </c>
      <c r="G22" s="157" t="s">
        <v>274</v>
      </c>
      <c r="H22" s="157">
        <v>317</v>
      </c>
      <c r="I22" s="157" t="s">
        <v>311</v>
      </c>
      <c r="J22" s="157">
        <v>10048631</v>
      </c>
      <c r="L22" s="157" t="s">
        <v>395</v>
      </c>
      <c r="M22" s="157" t="s">
        <v>396</v>
      </c>
      <c r="N22" s="157" t="s">
        <v>274</v>
      </c>
      <c r="P22" s="157" t="s">
        <v>455</v>
      </c>
      <c r="Q22" s="157" t="s">
        <v>456</v>
      </c>
      <c r="R22" s="157"/>
      <c r="Z22" s="157" t="s">
        <v>299</v>
      </c>
      <c r="AA22" s="157">
        <v>10031876</v>
      </c>
      <c r="AE22"/>
      <c r="AF22" s="157">
        <v>10035747</v>
      </c>
      <c r="AG22" s="157" t="s">
        <v>296</v>
      </c>
    </row>
    <row r="23" spans="4:33">
      <c r="D23"/>
      <c r="E23" s="157" t="s">
        <v>282</v>
      </c>
      <c r="F23" s="157" t="s">
        <v>285</v>
      </c>
      <c r="G23" s="157" t="s">
        <v>274</v>
      </c>
      <c r="H23" s="157">
        <v>305</v>
      </c>
      <c r="I23" s="157" t="s">
        <v>317</v>
      </c>
      <c r="J23" s="157">
        <v>10355083</v>
      </c>
      <c r="L23" s="157" t="s">
        <v>397</v>
      </c>
      <c r="M23" s="157" t="s">
        <v>399</v>
      </c>
      <c r="N23" s="157" t="s">
        <v>274</v>
      </c>
      <c r="P23" s="157" t="s">
        <v>457</v>
      </c>
      <c r="Q23" s="157" t="s">
        <v>458</v>
      </c>
      <c r="R23" s="157"/>
      <c r="Z23" s="157" t="s">
        <v>301</v>
      </c>
      <c r="AA23" s="157">
        <v>10037940</v>
      </c>
      <c r="AE23"/>
      <c r="AF23" s="157">
        <v>10031876</v>
      </c>
      <c r="AG23" s="157" t="s">
        <v>298</v>
      </c>
    </row>
    <row r="24" spans="4:33">
      <c r="D24"/>
      <c r="E24" s="157" t="s">
        <v>282</v>
      </c>
      <c r="F24" s="157" t="s">
        <v>285</v>
      </c>
      <c r="G24" s="157" t="s">
        <v>274</v>
      </c>
      <c r="H24" s="157">
        <v>317</v>
      </c>
      <c r="I24" s="157" t="s">
        <v>317</v>
      </c>
      <c r="J24" s="157">
        <v>10355083</v>
      </c>
      <c r="L24" s="157" t="s">
        <v>471</v>
      </c>
      <c r="M24" s="157" t="s">
        <v>472</v>
      </c>
      <c r="N24" s="157" t="s">
        <v>274</v>
      </c>
      <c r="P24" s="157" t="s">
        <v>459</v>
      </c>
      <c r="Q24" s="157" t="s">
        <v>460</v>
      </c>
      <c r="R24" s="157"/>
      <c r="Z24" s="157" t="s">
        <v>322</v>
      </c>
      <c r="AA24" s="157">
        <v>10030775</v>
      </c>
      <c r="AE24"/>
      <c r="AF24" s="157">
        <v>10037940</v>
      </c>
      <c r="AG24" s="157" t="s">
        <v>300</v>
      </c>
    </row>
    <row r="25" spans="4:33">
      <c r="D25"/>
      <c r="E25" s="157" t="s">
        <v>282</v>
      </c>
      <c r="F25" s="157" t="s">
        <v>285</v>
      </c>
      <c r="G25" s="157" t="s">
        <v>274</v>
      </c>
      <c r="H25" s="157">
        <v>305</v>
      </c>
      <c r="I25" s="157" t="s">
        <v>293</v>
      </c>
      <c r="J25" s="157">
        <v>10038386</v>
      </c>
      <c r="L25" s="157" t="s">
        <v>400</v>
      </c>
      <c r="M25" s="159" t="s">
        <v>401</v>
      </c>
      <c r="N25" s="157" t="s">
        <v>274</v>
      </c>
      <c r="P25" s="157" t="s">
        <v>461</v>
      </c>
      <c r="Q25" s="157" t="s">
        <v>462</v>
      </c>
      <c r="R25" s="157"/>
      <c r="Z25" s="157" t="s">
        <v>505</v>
      </c>
      <c r="AA25" s="157"/>
      <c r="AE25"/>
      <c r="AF25" s="157">
        <v>10030775</v>
      </c>
      <c r="AG25" s="157"/>
    </row>
    <row r="26" spans="4:33">
      <c r="D26"/>
      <c r="E26" s="157" t="s">
        <v>282</v>
      </c>
      <c r="F26" s="157" t="s">
        <v>285</v>
      </c>
      <c r="G26" s="157" t="s">
        <v>274</v>
      </c>
      <c r="H26" s="157">
        <v>304</v>
      </c>
      <c r="I26" s="157" t="s">
        <v>287</v>
      </c>
      <c r="J26" s="157">
        <v>10363882</v>
      </c>
      <c r="L26" s="157" t="s">
        <v>402</v>
      </c>
      <c r="M26" s="157" t="s">
        <v>404</v>
      </c>
      <c r="N26" s="157" t="s">
        <v>274</v>
      </c>
      <c r="P26" s="157" t="s">
        <v>463</v>
      </c>
      <c r="Q26" s="157" t="s">
        <v>464</v>
      </c>
      <c r="R26" s="157"/>
      <c r="Z26" s="157" t="s">
        <v>506</v>
      </c>
      <c r="AA26" s="157"/>
      <c r="AE26"/>
      <c r="AG26" s="157" t="s">
        <v>441</v>
      </c>
    </row>
    <row r="27" spans="4:33">
      <c r="D27"/>
      <c r="E27" s="157" t="s">
        <v>282</v>
      </c>
      <c r="F27" s="157" t="s">
        <v>285</v>
      </c>
      <c r="G27" s="157" t="s">
        <v>274</v>
      </c>
      <c r="H27" s="157">
        <v>305</v>
      </c>
      <c r="I27" s="157" t="s">
        <v>287</v>
      </c>
      <c r="J27" s="157">
        <v>10363882</v>
      </c>
      <c r="L27" s="157" t="s">
        <v>405</v>
      </c>
      <c r="M27" s="157" t="s">
        <v>406</v>
      </c>
      <c r="N27" s="157" t="s">
        <v>274</v>
      </c>
      <c r="P27" s="157" t="s">
        <v>465</v>
      </c>
      <c r="Q27" s="157" t="s">
        <v>466</v>
      </c>
      <c r="R27" s="157"/>
      <c r="Z27" s="159" t="s">
        <v>552</v>
      </c>
      <c r="AA27" s="157">
        <v>10371583</v>
      </c>
      <c r="AE27"/>
      <c r="AG27" s="157" t="s">
        <v>444</v>
      </c>
    </row>
    <row r="28" spans="4:33">
      <c r="D28"/>
      <c r="E28" s="157" t="s">
        <v>282</v>
      </c>
      <c r="F28" s="157" t="s">
        <v>285</v>
      </c>
      <c r="G28" s="157" t="s">
        <v>274</v>
      </c>
      <c r="H28" s="157">
        <v>317</v>
      </c>
      <c r="I28" s="157" t="s">
        <v>319</v>
      </c>
      <c r="J28" s="157">
        <v>10366484</v>
      </c>
      <c r="L28" s="159" t="s">
        <v>554</v>
      </c>
      <c r="M28" s="159" t="s">
        <v>555</v>
      </c>
      <c r="N28" s="159" t="s">
        <v>274</v>
      </c>
      <c r="P28" s="157" t="s">
        <v>391</v>
      </c>
      <c r="Q28" s="157" t="s">
        <v>281</v>
      </c>
      <c r="R28" s="157"/>
      <c r="Z28" s="157" t="s">
        <v>324</v>
      </c>
      <c r="AA28" s="157">
        <v>10050436</v>
      </c>
      <c r="AE28"/>
      <c r="AF28" s="157">
        <v>10371583</v>
      </c>
      <c r="AG28" s="159" t="s">
        <v>551</v>
      </c>
    </row>
    <row r="29" spans="4:33">
      <c r="D29"/>
      <c r="E29" s="157" t="s">
        <v>282</v>
      </c>
      <c r="F29" s="157" t="s">
        <v>285</v>
      </c>
      <c r="G29" s="157" t="s">
        <v>274</v>
      </c>
      <c r="H29" s="157">
        <v>305</v>
      </c>
      <c r="I29" s="157" t="s">
        <v>284</v>
      </c>
      <c r="J29" s="157">
        <v>10322244</v>
      </c>
      <c r="L29" s="157" t="s">
        <v>479</v>
      </c>
      <c r="M29" s="157" t="s">
        <v>268</v>
      </c>
      <c r="N29" s="157" t="s">
        <v>274</v>
      </c>
      <c r="P29" s="157" t="s">
        <v>467</v>
      </c>
      <c r="Q29" s="157" t="s">
        <v>468</v>
      </c>
      <c r="R29" s="157"/>
      <c r="Z29" s="157" t="s">
        <v>327</v>
      </c>
      <c r="AA29" s="157">
        <v>10048639</v>
      </c>
      <c r="AE29"/>
      <c r="AF29" s="157">
        <v>10050436</v>
      </c>
      <c r="AG29" s="157"/>
    </row>
    <row r="30" spans="4:33">
      <c r="D30"/>
      <c r="E30" s="157" t="s">
        <v>282</v>
      </c>
      <c r="F30" s="157" t="s">
        <v>285</v>
      </c>
      <c r="G30" s="157" t="s">
        <v>274</v>
      </c>
      <c r="H30" s="157">
        <v>304</v>
      </c>
      <c r="I30" s="157" t="s">
        <v>284</v>
      </c>
      <c r="J30" s="157">
        <v>10322244</v>
      </c>
      <c r="L30" s="157" t="s">
        <v>407</v>
      </c>
      <c r="M30" s="157" t="s">
        <v>408</v>
      </c>
      <c r="N30" s="157" t="s">
        <v>274</v>
      </c>
      <c r="P30" s="157" t="s">
        <v>469</v>
      </c>
      <c r="Q30" s="157" t="s">
        <v>470</v>
      </c>
      <c r="R30" s="157"/>
      <c r="Z30" s="157" t="s">
        <v>329</v>
      </c>
      <c r="AA30" s="157">
        <v>10048340</v>
      </c>
      <c r="AE30"/>
      <c r="AF30" s="157">
        <v>10048639</v>
      </c>
      <c r="AG30" s="157" t="s">
        <v>326</v>
      </c>
    </row>
    <row r="31" spans="4:33">
      <c r="D31"/>
      <c r="E31" s="157" t="s">
        <v>282</v>
      </c>
      <c r="F31" s="157" t="s">
        <v>285</v>
      </c>
      <c r="G31" s="157" t="s">
        <v>274</v>
      </c>
      <c r="H31" s="157">
        <v>317</v>
      </c>
      <c r="I31" s="157" t="s">
        <v>284</v>
      </c>
      <c r="J31" s="157">
        <v>10322244</v>
      </c>
      <c r="L31" s="159" t="s">
        <v>528</v>
      </c>
      <c r="M31" s="157" t="s">
        <v>480</v>
      </c>
      <c r="N31" s="157" t="s">
        <v>274</v>
      </c>
      <c r="P31" s="159" t="s">
        <v>527</v>
      </c>
      <c r="Q31" s="157" t="s">
        <v>398</v>
      </c>
      <c r="R31" s="157"/>
      <c r="Z31" s="157" t="s">
        <v>558</v>
      </c>
      <c r="AA31" s="157">
        <v>10037366</v>
      </c>
      <c r="AE31"/>
      <c r="AF31" s="157">
        <v>10048340</v>
      </c>
      <c r="AG31" s="157" t="s">
        <v>328</v>
      </c>
    </row>
    <row r="32" spans="4:33">
      <c r="D32"/>
      <c r="E32" s="157" t="s">
        <v>282</v>
      </c>
      <c r="F32" s="157" t="s">
        <v>285</v>
      </c>
      <c r="G32" s="157" t="s">
        <v>274</v>
      </c>
      <c r="H32" s="157">
        <v>317</v>
      </c>
      <c r="I32" s="157" t="s">
        <v>287</v>
      </c>
      <c r="J32" s="157">
        <v>10363882</v>
      </c>
      <c r="L32" s="157" t="s">
        <v>409</v>
      </c>
      <c r="M32" s="159" t="s">
        <v>524</v>
      </c>
      <c r="N32" s="157" t="s">
        <v>274</v>
      </c>
      <c r="P32" s="157" t="s">
        <v>473</v>
      </c>
      <c r="Q32" s="157" t="s">
        <v>266</v>
      </c>
      <c r="R32" s="157"/>
      <c r="Z32" s="157" t="s">
        <v>333</v>
      </c>
      <c r="AA32" s="157">
        <v>10038040</v>
      </c>
      <c r="AE32"/>
      <c r="AF32" s="157">
        <v>10037366</v>
      </c>
      <c r="AG32" s="159" t="s">
        <v>557</v>
      </c>
    </row>
    <row r="33" spans="4:33">
      <c r="D33"/>
      <c r="E33" s="157" t="s">
        <v>282</v>
      </c>
      <c r="F33" s="157" t="s">
        <v>285</v>
      </c>
      <c r="G33" s="157" t="s">
        <v>274</v>
      </c>
      <c r="H33" s="157">
        <v>304</v>
      </c>
      <c r="I33" s="157" t="s">
        <v>289</v>
      </c>
      <c r="J33" s="157">
        <v>10361221</v>
      </c>
      <c r="L33" s="157" t="s">
        <v>410</v>
      </c>
      <c r="M33" s="159" t="s">
        <v>408</v>
      </c>
      <c r="N33" s="157" t="s">
        <v>274</v>
      </c>
      <c r="P33" s="157" t="s">
        <v>474</v>
      </c>
      <c r="Q33" s="157" t="s">
        <v>267</v>
      </c>
      <c r="R33" s="157"/>
      <c r="Z33" s="157" t="s">
        <v>335</v>
      </c>
      <c r="AA33" s="157">
        <v>10047341</v>
      </c>
      <c r="AE33"/>
      <c r="AF33" s="157">
        <v>10038040</v>
      </c>
      <c r="AG33" s="157" t="s">
        <v>332</v>
      </c>
    </row>
    <row r="34" spans="4:33">
      <c r="D34"/>
      <c r="E34" s="157" t="s">
        <v>282</v>
      </c>
      <c r="F34" s="157" t="s">
        <v>285</v>
      </c>
      <c r="G34" s="157" t="s">
        <v>274</v>
      </c>
      <c r="H34" s="157">
        <v>305</v>
      </c>
      <c r="I34" s="157" t="s">
        <v>289</v>
      </c>
      <c r="J34" s="157">
        <v>10361221</v>
      </c>
      <c r="L34" s="157" t="s">
        <v>483</v>
      </c>
      <c r="M34" s="157" t="s">
        <v>484</v>
      </c>
      <c r="N34" s="157" t="s">
        <v>274</v>
      </c>
      <c r="P34" s="157" t="s">
        <v>475</v>
      </c>
      <c r="Q34" s="157" t="s">
        <v>476</v>
      </c>
      <c r="R34" s="157"/>
      <c r="Z34" s="157" t="s">
        <v>336</v>
      </c>
      <c r="AA34" s="157">
        <v>10364313</v>
      </c>
      <c r="AE34"/>
      <c r="AF34" s="157">
        <v>10047341</v>
      </c>
      <c r="AG34" s="157" t="s">
        <v>334</v>
      </c>
    </row>
    <row r="35" spans="4:33">
      <c r="D35"/>
      <c r="E35" s="157" t="s">
        <v>282</v>
      </c>
      <c r="F35" s="157" t="s">
        <v>285</v>
      </c>
      <c r="G35" s="157" t="s">
        <v>274</v>
      </c>
      <c r="H35" s="157">
        <v>304</v>
      </c>
      <c r="I35" s="157" t="s">
        <v>291</v>
      </c>
      <c r="J35" s="157">
        <v>10039386</v>
      </c>
      <c r="L35" s="157" t="s">
        <v>411</v>
      </c>
      <c r="M35" s="157" t="s">
        <v>413</v>
      </c>
      <c r="N35" s="157" t="s">
        <v>274</v>
      </c>
      <c r="P35" s="157" t="s">
        <v>477</v>
      </c>
      <c r="Q35" s="157" t="s">
        <v>478</v>
      </c>
      <c r="R35" s="157"/>
      <c r="Z35" s="157" t="s">
        <v>338</v>
      </c>
      <c r="AA35" s="157">
        <v>10048624</v>
      </c>
      <c r="AE35"/>
      <c r="AF35" s="157">
        <v>10364313</v>
      </c>
      <c r="AG35" s="157" t="s">
        <v>169</v>
      </c>
    </row>
    <row r="36" spans="4:33">
      <c r="D36"/>
      <c r="E36" s="157" t="s">
        <v>282</v>
      </c>
      <c r="F36" s="157" t="s">
        <v>285</v>
      </c>
      <c r="G36" s="157" t="s">
        <v>274</v>
      </c>
      <c r="H36" s="157">
        <v>305</v>
      </c>
      <c r="I36" s="157" t="s">
        <v>291</v>
      </c>
      <c r="J36" s="157">
        <v>10039386</v>
      </c>
      <c r="L36" s="157" t="s">
        <v>487</v>
      </c>
      <c r="M36" s="157" t="s">
        <v>468</v>
      </c>
      <c r="N36" s="157" t="s">
        <v>274</v>
      </c>
      <c r="P36" s="157" t="s">
        <v>407</v>
      </c>
      <c r="Q36" s="157" t="s">
        <v>408</v>
      </c>
      <c r="R36" s="157"/>
      <c r="Z36" s="157" t="s">
        <v>271</v>
      </c>
      <c r="AA36" s="157">
        <v>10365664</v>
      </c>
      <c r="AE36"/>
      <c r="AF36" s="157">
        <v>10048624</v>
      </c>
      <c r="AG36" s="157" t="s">
        <v>337</v>
      </c>
    </row>
    <row r="37" spans="4:33">
      <c r="D37"/>
      <c r="E37" s="157" t="s">
        <v>282</v>
      </c>
      <c r="F37" s="157" t="s">
        <v>285</v>
      </c>
      <c r="G37" s="157" t="s">
        <v>274</v>
      </c>
      <c r="H37" s="157">
        <v>317</v>
      </c>
      <c r="I37" s="157" t="s">
        <v>291</v>
      </c>
      <c r="J37" s="157">
        <v>10039386</v>
      </c>
      <c r="L37" s="157" t="s">
        <v>415</v>
      </c>
      <c r="M37" s="157" t="s">
        <v>416</v>
      </c>
      <c r="N37" s="157" t="s">
        <v>274</v>
      </c>
      <c r="P37" s="157" t="s">
        <v>410</v>
      </c>
      <c r="Q37" s="159" t="s">
        <v>556</v>
      </c>
      <c r="R37" s="157"/>
      <c r="Z37" s="157" t="s">
        <v>341</v>
      </c>
      <c r="AA37" s="157">
        <v>10311254</v>
      </c>
      <c r="AE37"/>
      <c r="AF37" s="157">
        <v>10365664</v>
      </c>
      <c r="AG37" s="157" t="s">
        <v>339</v>
      </c>
    </row>
    <row r="38" spans="4:33">
      <c r="D38"/>
      <c r="E38" s="157" t="s">
        <v>282</v>
      </c>
      <c r="F38" s="157" t="s">
        <v>285</v>
      </c>
      <c r="G38" s="157" t="s">
        <v>274</v>
      </c>
      <c r="H38" s="157">
        <v>304</v>
      </c>
      <c r="I38" s="157" t="s">
        <v>280</v>
      </c>
      <c r="J38" s="157">
        <v>10038158</v>
      </c>
      <c r="L38" s="157" t="s">
        <v>489</v>
      </c>
      <c r="M38" s="157" t="s">
        <v>270</v>
      </c>
      <c r="N38" s="157" t="s">
        <v>274</v>
      </c>
      <c r="P38" s="157" t="s">
        <v>481</v>
      </c>
      <c r="Q38" s="157" t="s">
        <v>482</v>
      </c>
      <c r="R38" s="157"/>
      <c r="Z38" s="157" t="s">
        <v>343</v>
      </c>
      <c r="AA38" s="157">
        <v>10312863</v>
      </c>
      <c r="AE38"/>
      <c r="AF38" s="157">
        <v>10311254</v>
      </c>
      <c r="AG38" s="157" t="s">
        <v>340</v>
      </c>
    </row>
    <row r="39" spans="4:33">
      <c r="D39"/>
      <c r="E39" s="157" t="s">
        <v>282</v>
      </c>
      <c r="F39" s="157" t="s">
        <v>285</v>
      </c>
      <c r="G39" s="157" t="s">
        <v>274</v>
      </c>
      <c r="H39" s="157">
        <v>305</v>
      </c>
      <c r="I39" s="157" t="s">
        <v>280</v>
      </c>
      <c r="J39" s="157">
        <v>10038158</v>
      </c>
      <c r="L39" s="157" t="s">
        <v>417</v>
      </c>
      <c r="M39" s="157" t="s">
        <v>513</v>
      </c>
      <c r="N39" s="157" t="s">
        <v>274</v>
      </c>
      <c r="P39" s="159" t="s">
        <v>411</v>
      </c>
      <c r="Q39" s="157" t="s">
        <v>413</v>
      </c>
      <c r="R39" s="157"/>
      <c r="Z39" s="157" t="s">
        <v>345</v>
      </c>
      <c r="AA39" s="157">
        <v>10048631</v>
      </c>
      <c r="AE39"/>
      <c r="AF39" s="157">
        <v>10312863</v>
      </c>
      <c r="AG39" s="157" t="s">
        <v>342</v>
      </c>
    </row>
    <row r="40" spans="4:33">
      <c r="D40"/>
      <c r="E40" s="157" t="s">
        <v>282</v>
      </c>
      <c r="F40" s="157" t="s">
        <v>285</v>
      </c>
      <c r="G40" s="157" t="s">
        <v>274</v>
      </c>
      <c r="H40" s="157">
        <v>317</v>
      </c>
      <c r="I40" s="157" t="s">
        <v>280</v>
      </c>
      <c r="J40" s="157">
        <v>10038158</v>
      </c>
      <c r="L40" s="157" t="s">
        <v>490</v>
      </c>
      <c r="M40" s="157" t="s">
        <v>491</v>
      </c>
      <c r="N40" s="157" t="s">
        <v>274</v>
      </c>
      <c r="P40" s="157" t="s">
        <v>485</v>
      </c>
      <c r="Q40" s="157" t="s">
        <v>486</v>
      </c>
      <c r="R40" s="157"/>
      <c r="Z40" s="157" t="s">
        <v>347</v>
      </c>
      <c r="AA40" s="157">
        <v>10365427</v>
      </c>
      <c r="AE40"/>
      <c r="AF40" s="157">
        <v>10048631</v>
      </c>
      <c r="AG40" s="157" t="s">
        <v>344</v>
      </c>
    </row>
    <row r="41" spans="4:33">
      <c r="D41"/>
      <c r="E41" s="157" t="s">
        <v>282</v>
      </c>
      <c r="F41" s="157" t="s">
        <v>285</v>
      </c>
      <c r="G41" s="157" t="s">
        <v>274</v>
      </c>
      <c r="H41" s="157">
        <v>317</v>
      </c>
      <c r="I41" s="157" t="s">
        <v>293</v>
      </c>
      <c r="J41" s="157">
        <v>10038386</v>
      </c>
      <c r="L41" s="157" t="s">
        <v>418</v>
      </c>
      <c r="M41" s="157" t="s">
        <v>419</v>
      </c>
      <c r="N41" s="157" t="s">
        <v>274</v>
      </c>
      <c r="P41" s="157" t="s">
        <v>415</v>
      </c>
      <c r="Q41" s="157" t="s">
        <v>416</v>
      </c>
      <c r="R41" s="157"/>
      <c r="Z41" s="157" t="s">
        <v>349</v>
      </c>
      <c r="AA41" s="157">
        <v>10332531</v>
      </c>
      <c r="AE41"/>
      <c r="AF41" s="157">
        <v>10365427</v>
      </c>
      <c r="AG41" s="157" t="s">
        <v>346</v>
      </c>
    </row>
    <row r="42" spans="4:33">
      <c r="D42"/>
      <c r="E42" s="157" t="s">
        <v>282</v>
      </c>
      <c r="F42" s="157" t="s">
        <v>285</v>
      </c>
      <c r="G42" s="157" t="s">
        <v>274</v>
      </c>
      <c r="H42" s="157">
        <v>305</v>
      </c>
      <c r="I42" s="157" t="s">
        <v>295</v>
      </c>
      <c r="J42" s="157">
        <v>10039337</v>
      </c>
      <c r="L42" s="157" t="s">
        <v>418</v>
      </c>
      <c r="M42" s="157" t="s">
        <v>420</v>
      </c>
      <c r="N42" s="157" t="s">
        <v>274</v>
      </c>
      <c r="P42" s="157" t="s">
        <v>488</v>
      </c>
      <c r="Q42" s="157" t="s">
        <v>269</v>
      </c>
      <c r="R42" s="157"/>
      <c r="Z42" s="157" t="s">
        <v>351</v>
      </c>
      <c r="AA42" s="157">
        <v>10041053</v>
      </c>
      <c r="AE42"/>
      <c r="AF42" s="157">
        <v>10332531</v>
      </c>
      <c r="AG42" s="157" t="s">
        <v>348</v>
      </c>
    </row>
    <row r="43" spans="4:33">
      <c r="D43"/>
      <c r="E43" s="157" t="s">
        <v>282</v>
      </c>
      <c r="F43" s="157" t="s">
        <v>285</v>
      </c>
      <c r="G43" s="157" t="s">
        <v>274</v>
      </c>
      <c r="H43" s="157">
        <v>317</v>
      </c>
      <c r="I43" s="157" t="s">
        <v>295</v>
      </c>
      <c r="J43" s="157">
        <v>10039337</v>
      </c>
      <c r="L43" s="157" t="s">
        <v>421</v>
      </c>
      <c r="M43" s="157" t="s">
        <v>422</v>
      </c>
      <c r="N43" s="157" t="s">
        <v>274</v>
      </c>
      <c r="P43" s="157" t="s">
        <v>417</v>
      </c>
      <c r="Q43" s="157" t="s">
        <v>513</v>
      </c>
      <c r="R43" s="157"/>
      <c r="Z43" s="159" t="s">
        <v>553</v>
      </c>
      <c r="AA43" s="157">
        <v>10387410</v>
      </c>
      <c r="AE43"/>
      <c r="AF43" s="157">
        <v>10041053</v>
      </c>
      <c r="AG43" s="157" t="s">
        <v>350</v>
      </c>
    </row>
    <row r="44" spans="4:33">
      <c r="D44"/>
      <c r="E44" s="157" t="s">
        <v>282</v>
      </c>
      <c r="F44" s="157" t="s">
        <v>285</v>
      </c>
      <c r="G44" s="157" t="s">
        <v>274</v>
      </c>
      <c r="H44" s="157">
        <v>305</v>
      </c>
      <c r="I44" s="157" t="s">
        <v>297</v>
      </c>
      <c r="J44" s="157">
        <v>10035747</v>
      </c>
      <c r="L44" s="157" t="s">
        <v>494</v>
      </c>
      <c r="M44" s="157" t="s">
        <v>495</v>
      </c>
      <c r="N44" s="157" t="s">
        <v>274</v>
      </c>
      <c r="P44" s="157" t="s">
        <v>421</v>
      </c>
      <c r="Q44" s="157" t="s">
        <v>422</v>
      </c>
      <c r="R44" s="157"/>
      <c r="Z44" s="157" t="s">
        <v>353</v>
      </c>
      <c r="AA44" s="157">
        <v>10372212</v>
      </c>
      <c r="AE44"/>
      <c r="AF44" s="157">
        <v>10030775</v>
      </c>
      <c r="AG44" s="159" t="s">
        <v>523</v>
      </c>
    </row>
    <row r="45" spans="4:33">
      <c r="D45"/>
      <c r="E45" s="157" t="s">
        <v>282</v>
      </c>
      <c r="F45" s="157" t="s">
        <v>285</v>
      </c>
      <c r="G45" s="157" t="s">
        <v>274</v>
      </c>
      <c r="H45" s="157">
        <v>305</v>
      </c>
      <c r="I45" s="157" t="s">
        <v>299</v>
      </c>
      <c r="J45" s="157">
        <v>10031876</v>
      </c>
      <c r="L45" s="157" t="s">
        <v>423</v>
      </c>
      <c r="M45" s="157" t="s">
        <v>425</v>
      </c>
      <c r="N45" s="157" t="s">
        <v>274</v>
      </c>
      <c r="P45" s="157" t="s">
        <v>492</v>
      </c>
      <c r="Q45" s="157" t="s">
        <v>493</v>
      </c>
      <c r="R45" s="157"/>
      <c r="Z45" s="157" t="s">
        <v>355</v>
      </c>
      <c r="AA45" s="157">
        <v>10052807</v>
      </c>
      <c r="AE45"/>
      <c r="AF45" s="157">
        <v>10387410</v>
      </c>
      <c r="AG45" s="157" t="s">
        <v>394</v>
      </c>
    </row>
    <row r="46" spans="4:33">
      <c r="D46"/>
      <c r="E46" s="157" t="s">
        <v>282</v>
      </c>
      <c r="F46" s="157" t="s">
        <v>285</v>
      </c>
      <c r="G46" s="157" t="s">
        <v>274</v>
      </c>
      <c r="H46" s="157">
        <v>317</v>
      </c>
      <c r="I46" s="157" t="s">
        <v>299</v>
      </c>
      <c r="J46" s="157">
        <v>10031876</v>
      </c>
      <c r="L46" s="157" t="s">
        <v>496</v>
      </c>
      <c r="M46" s="157" t="s">
        <v>354</v>
      </c>
      <c r="N46" s="157" t="s">
        <v>274</v>
      </c>
      <c r="P46" s="157" t="s">
        <v>427</v>
      </c>
      <c r="Q46" s="157" t="s">
        <v>429</v>
      </c>
      <c r="R46" s="157"/>
      <c r="Z46" s="157" t="s">
        <v>358</v>
      </c>
      <c r="AA46" s="157">
        <v>10034516</v>
      </c>
      <c r="AE46"/>
      <c r="AF46" s="157">
        <v>10372212</v>
      </c>
      <c r="AG46" s="157" t="s">
        <v>296</v>
      </c>
    </row>
    <row r="47" spans="4:33">
      <c r="D47"/>
      <c r="E47" s="157" t="s">
        <v>282</v>
      </c>
      <c r="F47" s="157" t="s">
        <v>285</v>
      </c>
      <c r="G47" s="157" t="s">
        <v>274</v>
      </c>
      <c r="H47" s="157">
        <v>304</v>
      </c>
      <c r="I47" s="157" t="s">
        <v>301</v>
      </c>
      <c r="J47" s="157">
        <v>10037940</v>
      </c>
      <c r="L47" s="157" t="s">
        <v>426</v>
      </c>
      <c r="M47" s="159" t="s">
        <v>498</v>
      </c>
      <c r="N47" s="157" t="s">
        <v>274</v>
      </c>
      <c r="Z47" s="157" t="s">
        <v>360</v>
      </c>
      <c r="AA47" s="157">
        <v>10038785</v>
      </c>
      <c r="AE47"/>
      <c r="AF47" s="157">
        <v>10052807</v>
      </c>
      <c r="AG47" s="157" t="s">
        <v>294</v>
      </c>
    </row>
    <row r="48" spans="4:33">
      <c r="D48"/>
      <c r="E48" s="157" t="s">
        <v>282</v>
      </c>
      <c r="F48" s="157" t="s">
        <v>285</v>
      </c>
      <c r="G48" s="157" t="s">
        <v>274</v>
      </c>
      <c r="H48" s="157">
        <v>305</v>
      </c>
      <c r="I48" s="157" t="s">
        <v>301</v>
      </c>
      <c r="J48" s="157">
        <v>10037940</v>
      </c>
      <c r="L48" s="157" t="s">
        <v>499</v>
      </c>
      <c r="M48" s="157" t="s">
        <v>359</v>
      </c>
      <c r="N48" s="157" t="s">
        <v>274</v>
      </c>
      <c r="Z48" s="157" t="s">
        <v>362</v>
      </c>
      <c r="AA48" s="157">
        <v>10322244</v>
      </c>
      <c r="AE48"/>
      <c r="AF48" s="157">
        <v>10034516</v>
      </c>
      <c r="AG48" s="157" t="s">
        <v>357</v>
      </c>
    </row>
    <row r="49" spans="4:33">
      <c r="D49"/>
      <c r="E49" s="157" t="s">
        <v>320</v>
      </c>
      <c r="F49" s="157" t="s">
        <v>321</v>
      </c>
      <c r="G49" s="157" t="s">
        <v>274</v>
      </c>
      <c r="H49" s="157">
        <v>306</v>
      </c>
      <c r="I49" s="157" t="s">
        <v>307</v>
      </c>
      <c r="J49" s="157">
        <v>10311113</v>
      </c>
      <c r="L49" s="157" t="s">
        <v>427</v>
      </c>
      <c r="M49" s="157" t="s">
        <v>429</v>
      </c>
      <c r="N49" s="157" t="s">
        <v>274</v>
      </c>
      <c r="Z49" s="157" t="s">
        <v>369</v>
      </c>
      <c r="AA49" s="157">
        <v>10388673</v>
      </c>
      <c r="AE49"/>
      <c r="AF49" s="157">
        <v>10038785</v>
      </c>
      <c r="AG49" s="157" t="s">
        <v>286</v>
      </c>
    </row>
    <row r="50" spans="4:33">
      <c r="D50"/>
      <c r="E50" s="157" t="s">
        <v>320</v>
      </c>
      <c r="F50" s="157" t="s">
        <v>321</v>
      </c>
      <c r="G50" s="157" t="s">
        <v>274</v>
      </c>
      <c r="H50" s="157">
        <v>306</v>
      </c>
      <c r="I50" s="157" t="s">
        <v>315</v>
      </c>
      <c r="J50" s="157">
        <v>10030741</v>
      </c>
      <c r="Z50" s="157" t="s">
        <v>373</v>
      </c>
      <c r="AA50" s="157">
        <v>10032262</v>
      </c>
      <c r="AE50"/>
      <c r="AF50" s="157">
        <v>10322244</v>
      </c>
      <c r="AG50" s="157" t="s">
        <v>286</v>
      </c>
    </row>
    <row r="51" spans="4:33">
      <c r="D51"/>
      <c r="E51" s="157" t="s">
        <v>320</v>
      </c>
      <c r="F51" s="157" t="s">
        <v>321</v>
      </c>
      <c r="G51" s="157" t="s">
        <v>274</v>
      </c>
      <c r="H51" s="157">
        <v>306</v>
      </c>
      <c r="I51" s="157" t="s">
        <v>313</v>
      </c>
      <c r="J51" s="157">
        <v>10048985</v>
      </c>
      <c r="Z51" s="157" t="s">
        <v>376</v>
      </c>
      <c r="AA51" s="157">
        <v>10014655</v>
      </c>
      <c r="AE51"/>
      <c r="AF51" s="157">
        <v>10388673</v>
      </c>
      <c r="AG51" s="157" t="s">
        <v>368</v>
      </c>
    </row>
    <row r="52" spans="4:33">
      <c r="D52"/>
      <c r="E52" s="157" t="s">
        <v>320</v>
      </c>
      <c r="F52" s="157" t="s">
        <v>321</v>
      </c>
      <c r="G52" s="157" t="s">
        <v>274</v>
      </c>
      <c r="H52" s="157">
        <v>306</v>
      </c>
      <c r="I52" s="157" t="s">
        <v>322</v>
      </c>
      <c r="J52" s="157">
        <v>10030775</v>
      </c>
      <c r="Z52" s="157" t="s">
        <v>378</v>
      </c>
      <c r="AA52" s="157">
        <v>10038088</v>
      </c>
      <c r="AE52"/>
      <c r="AF52" s="157">
        <v>10032262</v>
      </c>
      <c r="AG52" s="157" t="s">
        <v>372</v>
      </c>
    </row>
    <row r="53" spans="4:33">
      <c r="D53"/>
      <c r="E53" s="157" t="s">
        <v>320</v>
      </c>
      <c r="F53" s="157" t="s">
        <v>321</v>
      </c>
      <c r="G53" s="157" t="s">
        <v>274</v>
      </c>
      <c r="H53" s="157">
        <v>306</v>
      </c>
      <c r="I53" s="157" t="s">
        <v>293</v>
      </c>
      <c r="J53" s="157">
        <v>10038386</v>
      </c>
      <c r="Z53" s="157" t="s">
        <v>379</v>
      </c>
      <c r="AA53" s="157">
        <v>10050237</v>
      </c>
      <c r="AE53"/>
      <c r="AF53" s="157">
        <v>10014655</v>
      </c>
      <c r="AG53" s="157" t="s">
        <v>375</v>
      </c>
    </row>
    <row r="54" spans="4:33">
      <c r="D54"/>
      <c r="E54" s="157" t="s">
        <v>320</v>
      </c>
      <c r="F54" s="157" t="s">
        <v>321</v>
      </c>
      <c r="G54" s="157" t="s">
        <v>274</v>
      </c>
      <c r="H54" s="157">
        <v>306</v>
      </c>
      <c r="I54" s="157" t="s">
        <v>289</v>
      </c>
      <c r="J54" s="157">
        <v>10361221</v>
      </c>
      <c r="Z54" s="157" t="s">
        <v>385</v>
      </c>
      <c r="AA54" s="157">
        <v>10028582</v>
      </c>
      <c r="AE54"/>
      <c r="AF54" s="157">
        <v>10038088</v>
      </c>
      <c r="AG54" s="157" t="s">
        <v>377</v>
      </c>
    </row>
    <row r="55" spans="4:33">
      <c r="D55"/>
      <c r="E55" s="157" t="s">
        <v>320</v>
      </c>
      <c r="F55" s="157" t="s">
        <v>321</v>
      </c>
      <c r="G55" s="157" t="s">
        <v>274</v>
      </c>
      <c r="H55" s="157">
        <v>306</v>
      </c>
      <c r="I55" s="157" t="s">
        <v>291</v>
      </c>
      <c r="J55" s="157">
        <v>10039386</v>
      </c>
      <c r="Z55" s="157" t="s">
        <v>387</v>
      </c>
      <c r="AA55" s="157">
        <v>10037699</v>
      </c>
      <c r="AE55"/>
      <c r="AF55" s="157">
        <v>10050237</v>
      </c>
      <c r="AG55" s="157" t="s">
        <v>286</v>
      </c>
    </row>
    <row r="56" spans="4:33">
      <c r="D56"/>
      <c r="E56" s="157" t="s">
        <v>320</v>
      </c>
      <c r="F56" s="157" t="s">
        <v>321</v>
      </c>
      <c r="G56" s="157" t="s">
        <v>274</v>
      </c>
      <c r="H56" s="157">
        <v>306</v>
      </c>
      <c r="I56" s="157" t="s">
        <v>280</v>
      </c>
      <c r="J56" s="157">
        <v>10038158</v>
      </c>
      <c r="Z56" s="157" t="s">
        <v>388</v>
      </c>
      <c r="AA56" s="157">
        <v>10050237</v>
      </c>
      <c r="AE56"/>
      <c r="AF56" s="157">
        <v>10028582</v>
      </c>
      <c r="AG56" s="157" t="s">
        <v>384</v>
      </c>
    </row>
    <row r="57" spans="4:33">
      <c r="D57"/>
      <c r="E57" s="157" t="s">
        <v>320</v>
      </c>
      <c r="F57" s="157" t="s">
        <v>321</v>
      </c>
      <c r="G57" s="157" t="s">
        <v>274</v>
      </c>
      <c r="H57" s="157">
        <v>306</v>
      </c>
      <c r="I57" s="157" t="s">
        <v>297</v>
      </c>
      <c r="J57" s="157">
        <v>10035747</v>
      </c>
      <c r="Z57" s="159" t="s">
        <v>561</v>
      </c>
      <c r="AA57" s="157"/>
      <c r="AE57"/>
      <c r="AF57" s="157">
        <v>10037699</v>
      </c>
      <c r="AG57" s="157" t="s">
        <v>296</v>
      </c>
    </row>
    <row r="58" spans="4:33">
      <c r="D58"/>
      <c r="E58" s="157" t="s">
        <v>320</v>
      </c>
      <c r="F58" s="157" t="s">
        <v>321</v>
      </c>
      <c r="G58" s="157" t="s">
        <v>274</v>
      </c>
      <c r="H58" s="157">
        <v>306</v>
      </c>
      <c r="I58" s="157" t="s">
        <v>301</v>
      </c>
      <c r="J58" s="157">
        <v>10037940</v>
      </c>
      <c r="Z58" s="157" t="s">
        <v>403</v>
      </c>
      <c r="AA58" s="157">
        <v>10363272</v>
      </c>
      <c r="AE58"/>
      <c r="AF58" s="157">
        <v>10050237</v>
      </c>
      <c r="AG58" s="157" t="s">
        <v>294</v>
      </c>
    </row>
    <row r="59" spans="4:33">
      <c r="D59"/>
      <c r="E59" s="157" t="s">
        <v>440</v>
      </c>
      <c r="F59" s="157" t="s">
        <v>442</v>
      </c>
      <c r="I59" s="157" t="s">
        <v>505</v>
      </c>
      <c r="Z59" s="157" t="s">
        <v>412</v>
      </c>
      <c r="AA59" s="157">
        <v>10036145</v>
      </c>
      <c r="AE59"/>
      <c r="AF59" s="157">
        <v>10372212</v>
      </c>
      <c r="AG59" s="157"/>
    </row>
    <row r="60" spans="4:33">
      <c r="D60"/>
      <c r="E60" s="157" t="s">
        <v>443</v>
      </c>
      <c r="F60" s="157" t="s">
        <v>445</v>
      </c>
      <c r="I60" s="157" t="s">
        <v>506</v>
      </c>
      <c r="Z60" s="157" t="s">
        <v>414</v>
      </c>
      <c r="AA60" s="157">
        <v>10309802</v>
      </c>
      <c r="AE60"/>
      <c r="AG60" s="159" t="s">
        <v>560</v>
      </c>
    </row>
    <row r="61" spans="4:33">
      <c r="D61"/>
      <c r="E61" s="157" t="s">
        <v>446</v>
      </c>
      <c r="F61" s="157" t="s">
        <v>447</v>
      </c>
      <c r="Z61" s="157" t="s">
        <v>559</v>
      </c>
      <c r="AA61" s="157">
        <v>10035867</v>
      </c>
      <c r="AE61"/>
      <c r="AF61" s="157">
        <v>10363882</v>
      </c>
      <c r="AG61" s="157"/>
    </row>
    <row r="62" spans="4:33">
      <c r="D62"/>
      <c r="E62" s="157" t="s">
        <v>448</v>
      </c>
      <c r="F62" s="157" t="s">
        <v>275</v>
      </c>
      <c r="AE62"/>
      <c r="AF62" s="157">
        <v>10363272</v>
      </c>
      <c r="AG62" s="157" t="s">
        <v>294</v>
      </c>
    </row>
    <row r="63" spans="4:33">
      <c r="D63"/>
      <c r="E63" s="159" t="s">
        <v>562</v>
      </c>
      <c r="F63" s="159" t="s">
        <v>563</v>
      </c>
      <c r="I63" s="157" t="s">
        <v>506</v>
      </c>
      <c r="AE63"/>
      <c r="AF63" s="157">
        <v>10047341</v>
      </c>
      <c r="AG63" s="157" t="s">
        <v>302</v>
      </c>
    </row>
    <row r="64" spans="4:33">
      <c r="D64"/>
      <c r="E64" s="157" t="s">
        <v>449</v>
      </c>
      <c r="F64" s="157" t="s">
        <v>261</v>
      </c>
      <c r="AE64"/>
      <c r="AF64" s="157">
        <v>10387410</v>
      </c>
      <c r="AG64" s="157" t="s">
        <v>310</v>
      </c>
    </row>
    <row r="65" spans="4:33">
      <c r="D65"/>
      <c r="E65" s="159" t="s">
        <v>549</v>
      </c>
      <c r="F65" s="159" t="s">
        <v>550</v>
      </c>
      <c r="I65" s="159" t="s">
        <v>552</v>
      </c>
      <c r="J65" s="157">
        <v>10371583</v>
      </c>
      <c r="AE65"/>
      <c r="AF65" s="157">
        <v>10036145</v>
      </c>
      <c r="AG65" s="157" t="s">
        <v>286</v>
      </c>
    </row>
    <row r="66" spans="4:33">
      <c r="D66"/>
      <c r="E66" s="157" t="s">
        <v>515</v>
      </c>
      <c r="F66" s="157" t="s">
        <v>512</v>
      </c>
      <c r="AE66"/>
      <c r="AF66" s="157">
        <v>10309802</v>
      </c>
      <c r="AG66" s="157" t="s">
        <v>288</v>
      </c>
    </row>
    <row r="67" spans="4:33">
      <c r="D67"/>
      <c r="E67" s="157" t="s">
        <v>450</v>
      </c>
      <c r="F67" s="157" t="s">
        <v>262</v>
      </c>
      <c r="AE67"/>
      <c r="AF67" s="157">
        <v>10035867</v>
      </c>
      <c r="AG67" s="159" t="s">
        <v>170</v>
      </c>
    </row>
    <row r="68" spans="4:33">
      <c r="D68"/>
      <c r="E68" s="157" t="s">
        <v>451</v>
      </c>
      <c r="F68" s="157" t="s">
        <v>452</v>
      </c>
      <c r="AE68"/>
      <c r="AF68"/>
    </row>
    <row r="69" spans="4:33">
      <c r="D69"/>
      <c r="E69" s="157" t="s">
        <v>453</v>
      </c>
      <c r="F69" s="157" t="s">
        <v>263</v>
      </c>
      <c r="AE69"/>
      <c r="AF69"/>
    </row>
    <row r="70" spans="4:33">
      <c r="D70"/>
      <c r="E70" s="157" t="s">
        <v>454</v>
      </c>
      <c r="F70" s="157" t="s">
        <v>264</v>
      </c>
      <c r="AE70"/>
      <c r="AF70"/>
    </row>
    <row r="71" spans="4:33">
      <c r="D71"/>
      <c r="E71" s="157" t="s">
        <v>455</v>
      </c>
      <c r="F71" s="157" t="s">
        <v>456</v>
      </c>
      <c r="AE71"/>
      <c r="AF71"/>
    </row>
    <row r="72" spans="4:33">
      <c r="D72"/>
      <c r="E72" s="157" t="s">
        <v>323</v>
      </c>
      <c r="F72" s="157" t="s">
        <v>325</v>
      </c>
      <c r="G72" s="157" t="s">
        <v>274</v>
      </c>
      <c r="H72" s="157">
        <v>728</v>
      </c>
      <c r="I72" s="157" t="s">
        <v>324</v>
      </c>
      <c r="J72" s="157">
        <v>10050436</v>
      </c>
      <c r="AE72"/>
      <c r="AF72"/>
    </row>
    <row r="73" spans="4:33">
      <c r="D73"/>
      <c r="E73" s="157" t="s">
        <v>323</v>
      </c>
      <c r="F73" s="157" t="s">
        <v>325</v>
      </c>
      <c r="G73" s="157" t="s">
        <v>274</v>
      </c>
      <c r="H73" s="157">
        <v>728</v>
      </c>
      <c r="I73" s="157" t="s">
        <v>309</v>
      </c>
      <c r="J73" s="157">
        <v>10048625</v>
      </c>
      <c r="AE73"/>
      <c r="AF73"/>
    </row>
    <row r="74" spans="4:33">
      <c r="D74"/>
      <c r="E74" s="157" t="s">
        <v>323</v>
      </c>
      <c r="F74" s="157" t="s">
        <v>325</v>
      </c>
      <c r="G74" s="157" t="s">
        <v>274</v>
      </c>
      <c r="H74" s="157">
        <v>728</v>
      </c>
      <c r="I74" s="157" t="s">
        <v>311</v>
      </c>
      <c r="J74" s="157">
        <v>10048631</v>
      </c>
      <c r="AE74"/>
      <c r="AF74"/>
    </row>
    <row r="75" spans="4:33">
      <c r="D75"/>
      <c r="E75" s="157" t="s">
        <v>323</v>
      </c>
      <c r="F75" s="157" t="s">
        <v>325</v>
      </c>
      <c r="G75" s="157" t="s">
        <v>274</v>
      </c>
      <c r="H75" s="157">
        <v>728</v>
      </c>
      <c r="I75" s="157" t="s">
        <v>327</v>
      </c>
      <c r="J75" s="157">
        <v>10048639</v>
      </c>
      <c r="AE75"/>
      <c r="AF75"/>
    </row>
    <row r="76" spans="4:33">
      <c r="D76"/>
      <c r="E76" s="157" t="s">
        <v>323</v>
      </c>
      <c r="F76" s="157" t="s">
        <v>325</v>
      </c>
      <c r="G76" s="157" t="s">
        <v>274</v>
      </c>
      <c r="H76" s="157">
        <v>728</v>
      </c>
      <c r="I76" s="157" t="s">
        <v>329</v>
      </c>
      <c r="J76" s="157">
        <v>10048340</v>
      </c>
      <c r="AE76"/>
      <c r="AF76"/>
    </row>
    <row r="77" spans="4:33">
      <c r="D77"/>
      <c r="E77" s="157" t="s">
        <v>457</v>
      </c>
      <c r="F77" s="157" t="s">
        <v>458</v>
      </c>
      <c r="I77" s="157" t="s">
        <v>313</v>
      </c>
      <c r="J77" s="157">
        <v>10048985</v>
      </c>
      <c r="AE77"/>
      <c r="AF77"/>
    </row>
    <row r="78" spans="4:33">
      <c r="D78"/>
      <c r="E78" s="157" t="s">
        <v>457</v>
      </c>
      <c r="F78" s="157" t="s">
        <v>458</v>
      </c>
      <c r="I78" s="157" t="s">
        <v>558</v>
      </c>
      <c r="J78" s="157">
        <v>10037366</v>
      </c>
      <c r="AE78"/>
      <c r="AF78"/>
    </row>
    <row r="79" spans="4:33">
      <c r="D79"/>
      <c r="E79" s="157" t="s">
        <v>459</v>
      </c>
      <c r="F79" s="157" t="s">
        <v>460</v>
      </c>
      <c r="AE79"/>
      <c r="AF79"/>
    </row>
    <row r="80" spans="4:33">
      <c r="D80"/>
      <c r="E80" s="157" t="s">
        <v>330</v>
      </c>
      <c r="F80" s="157" t="s">
        <v>331</v>
      </c>
      <c r="G80" s="157" t="s">
        <v>274</v>
      </c>
      <c r="H80" s="157">
        <v>410</v>
      </c>
      <c r="I80" s="157" t="s">
        <v>303</v>
      </c>
      <c r="J80" s="157">
        <v>10353294</v>
      </c>
      <c r="AE80"/>
      <c r="AF80"/>
    </row>
    <row r="81" spans="4:32">
      <c r="D81"/>
      <c r="E81" s="157" t="s">
        <v>330</v>
      </c>
      <c r="F81" s="157" t="s">
        <v>331</v>
      </c>
      <c r="G81" s="157" t="s">
        <v>274</v>
      </c>
      <c r="H81" s="157">
        <v>410</v>
      </c>
      <c r="I81" s="157" t="s">
        <v>333</v>
      </c>
      <c r="J81" s="157">
        <v>10038040</v>
      </c>
      <c r="AE81"/>
      <c r="AF81"/>
    </row>
    <row r="82" spans="4:32">
      <c r="D82"/>
      <c r="E82" s="157" t="s">
        <v>330</v>
      </c>
      <c r="F82" s="157" t="s">
        <v>331</v>
      </c>
      <c r="G82" s="157" t="s">
        <v>274</v>
      </c>
      <c r="H82" s="157">
        <v>410</v>
      </c>
      <c r="I82" s="159" t="s">
        <v>522</v>
      </c>
      <c r="J82" s="157">
        <v>10395958</v>
      </c>
      <c r="AE82"/>
      <c r="AF82"/>
    </row>
    <row r="83" spans="4:32">
      <c r="D83"/>
      <c r="E83" s="157" t="s">
        <v>330</v>
      </c>
      <c r="F83" s="157" t="s">
        <v>331</v>
      </c>
      <c r="G83" s="157" t="s">
        <v>274</v>
      </c>
      <c r="H83" s="157">
        <v>410</v>
      </c>
      <c r="I83" s="157" t="s">
        <v>335</v>
      </c>
      <c r="J83" s="157">
        <v>10047341</v>
      </c>
      <c r="AE83"/>
      <c r="AF83"/>
    </row>
    <row r="84" spans="4:32">
      <c r="D84"/>
      <c r="E84" s="157" t="s">
        <v>330</v>
      </c>
      <c r="F84" s="157" t="s">
        <v>331</v>
      </c>
      <c r="G84" s="157" t="s">
        <v>274</v>
      </c>
      <c r="H84" s="157">
        <v>410</v>
      </c>
      <c r="I84" s="157" t="s">
        <v>336</v>
      </c>
      <c r="J84" s="157">
        <v>10364313</v>
      </c>
      <c r="AE84"/>
      <c r="AF84"/>
    </row>
    <row r="85" spans="4:32">
      <c r="D85"/>
      <c r="E85" s="157" t="s">
        <v>330</v>
      </c>
      <c r="F85" s="157" t="s">
        <v>331</v>
      </c>
      <c r="G85" s="157" t="s">
        <v>274</v>
      </c>
      <c r="H85" s="157">
        <v>410</v>
      </c>
      <c r="I85" s="157" t="s">
        <v>338</v>
      </c>
      <c r="J85" s="157">
        <v>10048624</v>
      </c>
      <c r="AE85"/>
      <c r="AF85"/>
    </row>
    <row r="86" spans="4:32">
      <c r="D86"/>
      <c r="E86" s="157" t="s">
        <v>330</v>
      </c>
      <c r="F86" s="157" t="s">
        <v>331</v>
      </c>
      <c r="G86" s="157" t="s">
        <v>274</v>
      </c>
      <c r="H86" s="157">
        <v>410</v>
      </c>
      <c r="I86" s="157" t="s">
        <v>558</v>
      </c>
      <c r="J86" s="157">
        <v>10037366</v>
      </c>
      <c r="AE86"/>
      <c r="AF86"/>
    </row>
    <row r="87" spans="4:32">
      <c r="D87"/>
      <c r="E87" s="157" t="s">
        <v>330</v>
      </c>
      <c r="F87" s="157" t="s">
        <v>331</v>
      </c>
      <c r="G87" s="157" t="s">
        <v>274</v>
      </c>
      <c r="H87" s="157">
        <v>410</v>
      </c>
      <c r="I87" s="157" t="s">
        <v>271</v>
      </c>
      <c r="J87" s="157">
        <v>10365664</v>
      </c>
      <c r="AE87"/>
      <c r="AF87"/>
    </row>
    <row r="88" spans="4:32">
      <c r="D88"/>
      <c r="E88" s="157" t="s">
        <v>330</v>
      </c>
      <c r="F88" s="157" t="s">
        <v>331</v>
      </c>
      <c r="G88" s="157" t="s">
        <v>274</v>
      </c>
      <c r="H88" s="157">
        <v>410</v>
      </c>
      <c r="I88" s="157" t="s">
        <v>341</v>
      </c>
      <c r="J88" s="157">
        <v>10311254</v>
      </c>
      <c r="AE88"/>
      <c r="AF88"/>
    </row>
    <row r="89" spans="4:32">
      <c r="D89"/>
      <c r="E89" s="157" t="s">
        <v>330</v>
      </c>
      <c r="F89" s="157" t="s">
        <v>331</v>
      </c>
      <c r="G89" s="157" t="s">
        <v>274</v>
      </c>
      <c r="H89" s="157">
        <v>410</v>
      </c>
      <c r="I89" s="157" t="s">
        <v>305</v>
      </c>
      <c r="J89" s="157">
        <v>10356400</v>
      </c>
      <c r="AE89"/>
      <c r="AF89"/>
    </row>
    <row r="90" spans="4:32">
      <c r="D90"/>
      <c r="E90" s="157" t="s">
        <v>330</v>
      </c>
      <c r="F90" s="157" t="s">
        <v>331</v>
      </c>
      <c r="G90" s="157" t="s">
        <v>274</v>
      </c>
      <c r="H90" s="157">
        <v>410</v>
      </c>
      <c r="I90" s="157" t="s">
        <v>343</v>
      </c>
      <c r="J90" s="157">
        <v>10312863</v>
      </c>
      <c r="AE90"/>
      <c r="AF90"/>
    </row>
    <row r="91" spans="4:32">
      <c r="D91"/>
      <c r="E91" s="157" t="s">
        <v>330</v>
      </c>
      <c r="F91" s="157" t="s">
        <v>331</v>
      </c>
      <c r="G91" s="157" t="s">
        <v>274</v>
      </c>
      <c r="H91" s="157">
        <v>410</v>
      </c>
      <c r="I91" s="157" t="s">
        <v>309</v>
      </c>
      <c r="J91" s="157">
        <v>10048625</v>
      </c>
      <c r="AE91"/>
      <c r="AF91"/>
    </row>
    <row r="92" spans="4:32">
      <c r="D92"/>
      <c r="E92" s="157" t="s">
        <v>330</v>
      </c>
      <c r="F92" s="157" t="s">
        <v>331</v>
      </c>
      <c r="G92" s="157" t="s">
        <v>274</v>
      </c>
      <c r="H92" s="157">
        <v>410</v>
      </c>
      <c r="I92" s="157" t="s">
        <v>311</v>
      </c>
      <c r="J92" s="157">
        <v>10048631</v>
      </c>
      <c r="AE92"/>
      <c r="AF92"/>
    </row>
    <row r="93" spans="4:32">
      <c r="D93"/>
      <c r="E93" s="157" t="s">
        <v>330</v>
      </c>
      <c r="F93" s="157" t="s">
        <v>331</v>
      </c>
      <c r="G93" s="157" t="s">
        <v>274</v>
      </c>
      <c r="H93" s="157">
        <v>410</v>
      </c>
      <c r="I93" s="157" t="s">
        <v>345</v>
      </c>
      <c r="J93" s="157">
        <v>10048631</v>
      </c>
      <c r="AE93"/>
      <c r="AF93"/>
    </row>
    <row r="94" spans="4:32">
      <c r="D94"/>
      <c r="E94" s="157" t="s">
        <v>330</v>
      </c>
      <c r="F94" s="157" t="s">
        <v>331</v>
      </c>
      <c r="G94" s="157" t="s">
        <v>274</v>
      </c>
      <c r="H94" s="157">
        <v>410</v>
      </c>
      <c r="I94" s="157" t="s">
        <v>315</v>
      </c>
      <c r="J94" s="157">
        <v>10030741</v>
      </c>
      <c r="AE94"/>
      <c r="AF94"/>
    </row>
    <row r="95" spans="4:32">
      <c r="D95"/>
      <c r="E95" s="157" t="s">
        <v>330</v>
      </c>
      <c r="F95" s="157" t="s">
        <v>331</v>
      </c>
      <c r="G95" s="157" t="s">
        <v>274</v>
      </c>
      <c r="H95" s="157">
        <v>410</v>
      </c>
      <c r="I95" s="157" t="s">
        <v>313</v>
      </c>
      <c r="J95" s="157">
        <v>10048985</v>
      </c>
      <c r="AE95"/>
      <c r="AF95"/>
    </row>
    <row r="96" spans="4:32">
      <c r="D96"/>
      <c r="E96" s="157" t="s">
        <v>330</v>
      </c>
      <c r="F96" s="157" t="s">
        <v>331</v>
      </c>
      <c r="G96" s="157" t="s">
        <v>274</v>
      </c>
      <c r="H96" s="157">
        <v>410</v>
      </c>
      <c r="I96" s="157" t="s">
        <v>324</v>
      </c>
      <c r="J96" s="157">
        <v>10050436</v>
      </c>
      <c r="AE96"/>
      <c r="AF96"/>
    </row>
    <row r="97" spans="4:32">
      <c r="D97"/>
      <c r="E97" s="157" t="s">
        <v>330</v>
      </c>
      <c r="F97" s="157" t="s">
        <v>331</v>
      </c>
      <c r="G97" s="157" t="s">
        <v>274</v>
      </c>
      <c r="H97" s="157">
        <v>410</v>
      </c>
      <c r="I97" s="157" t="s">
        <v>347</v>
      </c>
      <c r="J97" s="157">
        <v>10365427</v>
      </c>
      <c r="AE97"/>
      <c r="AF97"/>
    </row>
    <row r="98" spans="4:32">
      <c r="D98"/>
      <c r="E98" s="157" t="s">
        <v>330</v>
      </c>
      <c r="F98" s="157" t="s">
        <v>331</v>
      </c>
      <c r="G98" s="157" t="s">
        <v>274</v>
      </c>
      <c r="H98" s="157">
        <v>410</v>
      </c>
      <c r="I98" s="157" t="s">
        <v>317</v>
      </c>
      <c r="J98" s="157">
        <v>10355083</v>
      </c>
      <c r="AE98"/>
      <c r="AF98"/>
    </row>
    <row r="99" spans="4:32">
      <c r="D99"/>
      <c r="E99" s="157" t="s">
        <v>330</v>
      </c>
      <c r="F99" s="157" t="s">
        <v>331</v>
      </c>
      <c r="G99" s="157" t="s">
        <v>274</v>
      </c>
      <c r="H99" s="157">
        <v>410</v>
      </c>
      <c r="I99" s="157" t="s">
        <v>307</v>
      </c>
      <c r="J99" s="157">
        <v>10311113</v>
      </c>
      <c r="AE99"/>
      <c r="AF99"/>
    </row>
    <row r="100" spans="4:32">
      <c r="D100"/>
      <c r="E100" s="157" t="s">
        <v>330</v>
      </c>
      <c r="F100" s="157" t="s">
        <v>331</v>
      </c>
      <c r="G100" s="157" t="s">
        <v>274</v>
      </c>
      <c r="H100" s="157">
        <v>410</v>
      </c>
      <c r="I100" s="157" t="s">
        <v>319</v>
      </c>
      <c r="J100" s="157">
        <v>10366484</v>
      </c>
      <c r="AE100"/>
      <c r="AF100"/>
    </row>
    <row r="101" spans="4:32">
      <c r="D101"/>
      <c r="E101" s="157" t="s">
        <v>330</v>
      </c>
      <c r="F101" s="157" t="s">
        <v>331</v>
      </c>
      <c r="G101" s="157" t="s">
        <v>274</v>
      </c>
      <c r="H101" s="157">
        <v>410</v>
      </c>
      <c r="I101" s="157" t="s">
        <v>284</v>
      </c>
      <c r="J101" s="157">
        <v>10322244</v>
      </c>
      <c r="AE101"/>
      <c r="AF101"/>
    </row>
    <row r="102" spans="4:32">
      <c r="D102"/>
      <c r="E102" s="157" t="s">
        <v>330</v>
      </c>
      <c r="F102" s="157" t="s">
        <v>331</v>
      </c>
      <c r="G102" s="157" t="s">
        <v>274</v>
      </c>
      <c r="H102" s="157">
        <v>410</v>
      </c>
      <c r="I102" s="157" t="s">
        <v>287</v>
      </c>
      <c r="J102" s="157">
        <v>10363882</v>
      </c>
      <c r="AE102"/>
      <c r="AF102"/>
    </row>
    <row r="103" spans="4:32">
      <c r="D103"/>
      <c r="E103" s="157" t="s">
        <v>330</v>
      </c>
      <c r="F103" s="157" t="s">
        <v>331</v>
      </c>
      <c r="G103" s="157" t="s">
        <v>274</v>
      </c>
      <c r="H103" s="157">
        <v>410</v>
      </c>
      <c r="I103" s="157" t="s">
        <v>289</v>
      </c>
      <c r="J103" s="157">
        <v>10361221</v>
      </c>
      <c r="AE103"/>
      <c r="AF103"/>
    </row>
    <row r="104" spans="4:32">
      <c r="D104"/>
      <c r="E104" s="157" t="s">
        <v>330</v>
      </c>
      <c r="F104" s="157" t="s">
        <v>331</v>
      </c>
      <c r="G104" s="157" t="s">
        <v>274</v>
      </c>
      <c r="H104" s="157">
        <v>410</v>
      </c>
      <c r="I104" s="157" t="s">
        <v>291</v>
      </c>
      <c r="J104" s="157">
        <v>10039386</v>
      </c>
      <c r="AE104"/>
      <c r="AF104"/>
    </row>
    <row r="105" spans="4:32">
      <c r="D105"/>
      <c r="E105" s="157" t="s">
        <v>330</v>
      </c>
      <c r="F105" s="157" t="s">
        <v>331</v>
      </c>
      <c r="G105" s="157" t="s">
        <v>274</v>
      </c>
      <c r="H105" s="157">
        <v>410</v>
      </c>
      <c r="I105" s="157" t="s">
        <v>280</v>
      </c>
      <c r="J105" s="157">
        <v>10038158</v>
      </c>
      <c r="AE105"/>
      <c r="AF105"/>
    </row>
    <row r="106" spans="4:32">
      <c r="D106"/>
      <c r="E106" s="157" t="s">
        <v>330</v>
      </c>
      <c r="F106" s="157" t="s">
        <v>331</v>
      </c>
      <c r="G106" s="157" t="s">
        <v>274</v>
      </c>
      <c r="H106" s="157">
        <v>410</v>
      </c>
      <c r="I106" s="157" t="s">
        <v>349</v>
      </c>
      <c r="J106" s="157">
        <v>10332531</v>
      </c>
      <c r="AE106"/>
      <c r="AF106"/>
    </row>
    <row r="107" spans="4:32">
      <c r="D107"/>
      <c r="E107" s="157" t="s">
        <v>330</v>
      </c>
      <c r="F107" s="157" t="s">
        <v>331</v>
      </c>
      <c r="G107" s="157" t="s">
        <v>274</v>
      </c>
      <c r="H107" s="157">
        <v>410</v>
      </c>
      <c r="I107" s="157" t="s">
        <v>351</v>
      </c>
      <c r="J107" s="157">
        <v>10041053</v>
      </c>
      <c r="AE107"/>
      <c r="AF107"/>
    </row>
    <row r="108" spans="4:32">
      <c r="D108"/>
      <c r="E108" s="157" t="s">
        <v>330</v>
      </c>
      <c r="F108" s="157" t="s">
        <v>331</v>
      </c>
      <c r="G108" s="157" t="s">
        <v>274</v>
      </c>
      <c r="H108" s="157">
        <v>410</v>
      </c>
      <c r="I108" s="157" t="s">
        <v>293</v>
      </c>
      <c r="J108" s="157">
        <v>10038386</v>
      </c>
      <c r="AE108"/>
      <c r="AF108"/>
    </row>
    <row r="109" spans="4:32">
      <c r="D109"/>
      <c r="E109" s="157" t="s">
        <v>330</v>
      </c>
      <c r="F109" s="157" t="s">
        <v>331</v>
      </c>
      <c r="G109" s="157" t="s">
        <v>274</v>
      </c>
      <c r="H109" s="157">
        <v>410</v>
      </c>
      <c r="I109" s="157" t="s">
        <v>295</v>
      </c>
      <c r="J109" s="157">
        <v>10039337</v>
      </c>
      <c r="AE109"/>
      <c r="AF109"/>
    </row>
    <row r="110" spans="4:32">
      <c r="D110"/>
      <c r="E110" s="157" t="s">
        <v>330</v>
      </c>
      <c r="F110" s="157" t="s">
        <v>331</v>
      </c>
      <c r="G110" s="157" t="s">
        <v>274</v>
      </c>
      <c r="H110" s="157">
        <v>410</v>
      </c>
      <c r="I110" s="157" t="s">
        <v>297</v>
      </c>
      <c r="J110" s="157">
        <v>10035747</v>
      </c>
      <c r="AE110"/>
      <c r="AF110"/>
    </row>
    <row r="111" spans="4:32">
      <c r="D111"/>
      <c r="E111" s="157" t="s">
        <v>330</v>
      </c>
      <c r="F111" s="157" t="s">
        <v>331</v>
      </c>
      <c r="G111" s="157" t="s">
        <v>274</v>
      </c>
      <c r="H111" s="157">
        <v>410</v>
      </c>
      <c r="I111" s="157" t="s">
        <v>299</v>
      </c>
      <c r="J111" s="157">
        <v>10031876</v>
      </c>
      <c r="AE111"/>
      <c r="AF111"/>
    </row>
    <row r="112" spans="4:32">
      <c r="D112"/>
      <c r="E112" s="157" t="s">
        <v>330</v>
      </c>
      <c r="F112" s="157" t="s">
        <v>331</v>
      </c>
      <c r="G112" s="157" t="s">
        <v>274</v>
      </c>
      <c r="H112" s="157">
        <v>410</v>
      </c>
      <c r="I112" s="157" t="s">
        <v>301</v>
      </c>
      <c r="J112" s="157">
        <v>10037940</v>
      </c>
      <c r="AE112"/>
      <c r="AF112"/>
    </row>
    <row r="113" spans="4:32">
      <c r="D113"/>
      <c r="E113" s="159" t="s">
        <v>330</v>
      </c>
      <c r="F113" s="157" t="s">
        <v>331</v>
      </c>
      <c r="G113" s="157" t="s">
        <v>274</v>
      </c>
      <c r="H113" s="157">
        <v>410</v>
      </c>
      <c r="I113" s="157" t="s">
        <v>322</v>
      </c>
      <c r="J113" s="157">
        <v>10030775</v>
      </c>
      <c r="AE113"/>
      <c r="AF113"/>
    </row>
    <row r="114" spans="4:32">
      <c r="D114"/>
      <c r="E114" s="159" t="s">
        <v>330</v>
      </c>
      <c r="F114" s="157" t="s">
        <v>331</v>
      </c>
      <c r="G114" s="157" t="s">
        <v>274</v>
      </c>
      <c r="H114" s="157">
        <v>410</v>
      </c>
      <c r="I114" s="159" t="s">
        <v>553</v>
      </c>
      <c r="J114" s="157">
        <v>10387410</v>
      </c>
      <c r="AE114"/>
      <c r="AF114"/>
    </row>
    <row r="115" spans="4:32">
      <c r="D115"/>
      <c r="E115" s="157" t="s">
        <v>352</v>
      </c>
      <c r="F115" s="157" t="s">
        <v>354</v>
      </c>
      <c r="G115" s="157" t="s">
        <v>274</v>
      </c>
      <c r="H115" s="157">
        <v>400</v>
      </c>
      <c r="I115" s="157" t="s">
        <v>353</v>
      </c>
      <c r="J115" s="157">
        <v>10372212</v>
      </c>
      <c r="AE115"/>
      <c r="AF115"/>
    </row>
    <row r="116" spans="4:32">
      <c r="D116"/>
      <c r="E116" s="157" t="s">
        <v>352</v>
      </c>
      <c r="F116" s="157" t="s">
        <v>354</v>
      </c>
      <c r="G116" s="157" t="s">
        <v>274</v>
      </c>
      <c r="H116" s="157">
        <v>400</v>
      </c>
      <c r="I116" s="157" t="s">
        <v>333</v>
      </c>
      <c r="J116" s="157">
        <v>10038040</v>
      </c>
      <c r="AE116"/>
      <c r="AF116"/>
    </row>
    <row r="117" spans="4:32">
      <c r="D117"/>
      <c r="E117" s="157" t="s">
        <v>352</v>
      </c>
      <c r="F117" s="157" t="s">
        <v>354</v>
      </c>
      <c r="G117" s="157" t="s">
        <v>274</v>
      </c>
      <c r="H117" s="157">
        <v>400</v>
      </c>
      <c r="I117" s="157" t="s">
        <v>355</v>
      </c>
      <c r="J117" s="157">
        <v>10052807</v>
      </c>
      <c r="AE117"/>
      <c r="AF117"/>
    </row>
    <row r="118" spans="4:32">
      <c r="D118"/>
      <c r="E118" s="157" t="s">
        <v>352</v>
      </c>
      <c r="F118" s="157" t="s">
        <v>354</v>
      </c>
      <c r="G118" s="157" t="s">
        <v>274</v>
      </c>
      <c r="H118" s="157">
        <v>400</v>
      </c>
      <c r="I118" s="157" t="s">
        <v>315</v>
      </c>
      <c r="J118" s="157">
        <v>10030741</v>
      </c>
      <c r="AE118"/>
      <c r="AF118"/>
    </row>
    <row r="119" spans="4:32">
      <c r="D119"/>
      <c r="E119" s="157" t="s">
        <v>352</v>
      </c>
      <c r="F119" s="157" t="s">
        <v>354</v>
      </c>
      <c r="G119" s="157" t="s">
        <v>274</v>
      </c>
      <c r="H119" s="157">
        <v>400</v>
      </c>
      <c r="I119" s="157" t="s">
        <v>313</v>
      </c>
      <c r="J119" s="157">
        <v>10048985</v>
      </c>
      <c r="AE119"/>
      <c r="AF119"/>
    </row>
    <row r="120" spans="4:32">
      <c r="D120"/>
      <c r="E120" s="157" t="s">
        <v>352</v>
      </c>
      <c r="F120" s="157" t="s">
        <v>354</v>
      </c>
      <c r="G120" s="157" t="s">
        <v>274</v>
      </c>
      <c r="H120" s="157">
        <v>400</v>
      </c>
      <c r="I120" s="157" t="s">
        <v>324</v>
      </c>
      <c r="J120" s="157">
        <v>10050436</v>
      </c>
      <c r="AE120"/>
      <c r="AF120"/>
    </row>
    <row r="121" spans="4:32">
      <c r="D121"/>
      <c r="E121" s="157" t="s">
        <v>352</v>
      </c>
      <c r="F121" s="157" t="s">
        <v>354</v>
      </c>
      <c r="G121" s="157" t="s">
        <v>274</v>
      </c>
      <c r="H121" s="157">
        <v>400</v>
      </c>
      <c r="I121" s="157" t="s">
        <v>338</v>
      </c>
      <c r="J121" s="157">
        <v>10048624</v>
      </c>
      <c r="AE121"/>
      <c r="AF121"/>
    </row>
    <row r="122" spans="4:32">
      <c r="D122"/>
      <c r="E122" s="157" t="s">
        <v>352</v>
      </c>
      <c r="F122" s="157" t="s">
        <v>354</v>
      </c>
      <c r="G122" s="157" t="s">
        <v>274</v>
      </c>
      <c r="H122" s="157">
        <v>400</v>
      </c>
      <c r="I122" s="157" t="s">
        <v>341</v>
      </c>
      <c r="J122" s="157">
        <v>10311254</v>
      </c>
      <c r="AE122"/>
      <c r="AF122"/>
    </row>
    <row r="123" spans="4:32">
      <c r="D123"/>
      <c r="E123" s="157" t="s">
        <v>352</v>
      </c>
      <c r="F123" s="157" t="s">
        <v>354</v>
      </c>
      <c r="G123" s="157" t="s">
        <v>274</v>
      </c>
      <c r="H123" s="157">
        <v>400</v>
      </c>
      <c r="I123" s="157" t="s">
        <v>345</v>
      </c>
      <c r="J123" s="157">
        <v>10048631</v>
      </c>
      <c r="AE123"/>
      <c r="AF123"/>
    </row>
    <row r="124" spans="4:32">
      <c r="D124"/>
      <c r="E124" s="157" t="s">
        <v>352</v>
      </c>
      <c r="F124" s="157" t="s">
        <v>354</v>
      </c>
      <c r="G124" s="157" t="s">
        <v>274</v>
      </c>
      <c r="H124" s="157">
        <v>400</v>
      </c>
      <c r="I124" s="157" t="s">
        <v>293</v>
      </c>
      <c r="J124" s="157">
        <v>10038386</v>
      </c>
      <c r="AE124"/>
      <c r="AF124"/>
    </row>
    <row r="125" spans="4:32">
      <c r="D125"/>
      <c r="E125" s="157" t="s">
        <v>352</v>
      </c>
      <c r="F125" s="157" t="s">
        <v>354</v>
      </c>
      <c r="G125" s="157" t="s">
        <v>274</v>
      </c>
      <c r="H125" s="157">
        <v>400</v>
      </c>
      <c r="I125" s="157" t="s">
        <v>319</v>
      </c>
      <c r="J125" s="157">
        <v>10366484</v>
      </c>
      <c r="AE125"/>
      <c r="AF125"/>
    </row>
    <row r="126" spans="4:32">
      <c r="D126"/>
      <c r="E126" s="157" t="s">
        <v>352</v>
      </c>
      <c r="F126" s="157" t="s">
        <v>354</v>
      </c>
      <c r="G126" s="157" t="s">
        <v>274</v>
      </c>
      <c r="H126" s="157">
        <v>400</v>
      </c>
      <c r="I126" s="157" t="s">
        <v>287</v>
      </c>
      <c r="J126" s="157">
        <v>10363882</v>
      </c>
      <c r="AE126"/>
      <c r="AF126"/>
    </row>
    <row r="127" spans="4:32">
      <c r="D127"/>
      <c r="E127" s="157" t="s">
        <v>352</v>
      </c>
      <c r="F127" s="157" t="s">
        <v>354</v>
      </c>
      <c r="G127" s="157" t="s">
        <v>274</v>
      </c>
      <c r="H127" s="157">
        <v>400</v>
      </c>
      <c r="I127" s="157" t="s">
        <v>289</v>
      </c>
      <c r="J127" s="157">
        <v>10361221</v>
      </c>
      <c r="AE127"/>
      <c r="AF127"/>
    </row>
    <row r="128" spans="4:32">
      <c r="D128"/>
      <c r="E128" s="157" t="s">
        <v>352</v>
      </c>
      <c r="F128" s="157" t="s">
        <v>354</v>
      </c>
      <c r="G128" s="157" t="s">
        <v>274</v>
      </c>
      <c r="H128" s="157">
        <v>400</v>
      </c>
      <c r="I128" s="157" t="s">
        <v>291</v>
      </c>
      <c r="J128" s="157">
        <v>10039386</v>
      </c>
      <c r="AE128"/>
      <c r="AF128"/>
    </row>
    <row r="129" spans="4:32">
      <c r="D129"/>
      <c r="E129" s="157" t="s">
        <v>352</v>
      </c>
      <c r="F129" s="157" t="s">
        <v>354</v>
      </c>
      <c r="G129" s="157" t="s">
        <v>274</v>
      </c>
      <c r="H129" s="157">
        <v>400</v>
      </c>
      <c r="I129" s="157" t="s">
        <v>280</v>
      </c>
      <c r="J129" s="157">
        <v>10038158</v>
      </c>
      <c r="AE129"/>
      <c r="AF129"/>
    </row>
    <row r="130" spans="4:32">
      <c r="D130"/>
      <c r="E130" s="157" t="s">
        <v>352</v>
      </c>
      <c r="F130" s="157" t="s">
        <v>354</v>
      </c>
      <c r="G130" s="157" t="s">
        <v>274</v>
      </c>
      <c r="H130" s="157">
        <v>400</v>
      </c>
      <c r="I130" s="157" t="s">
        <v>349</v>
      </c>
      <c r="J130" s="157">
        <v>10332531</v>
      </c>
      <c r="AE130"/>
      <c r="AF130"/>
    </row>
    <row r="131" spans="4:32">
      <c r="D131"/>
      <c r="E131" s="159" t="s">
        <v>352</v>
      </c>
      <c r="F131" s="157" t="s">
        <v>354</v>
      </c>
      <c r="G131" s="157" t="s">
        <v>274</v>
      </c>
      <c r="H131" s="157">
        <v>400</v>
      </c>
      <c r="I131" s="157" t="s">
        <v>322</v>
      </c>
      <c r="J131" s="157">
        <v>10030775</v>
      </c>
      <c r="AE131"/>
      <c r="AF131"/>
    </row>
    <row r="132" spans="4:32">
      <c r="D132"/>
      <c r="E132" s="157" t="s">
        <v>461</v>
      </c>
      <c r="F132" s="157" t="s">
        <v>462</v>
      </c>
      <c r="AE132"/>
      <c r="AF132"/>
    </row>
    <row r="133" spans="4:32">
      <c r="D133"/>
      <c r="E133" s="157" t="s">
        <v>356</v>
      </c>
      <c r="F133" s="157" t="s">
        <v>359</v>
      </c>
      <c r="G133" s="157" t="s">
        <v>274</v>
      </c>
      <c r="H133" s="157">
        <v>431</v>
      </c>
      <c r="I133" s="157" t="s">
        <v>358</v>
      </c>
      <c r="J133" s="157">
        <v>10034516</v>
      </c>
      <c r="AE133"/>
      <c r="AF133"/>
    </row>
    <row r="134" spans="4:32">
      <c r="D134"/>
      <c r="E134" s="157" t="s">
        <v>356</v>
      </c>
      <c r="F134" s="157" t="s">
        <v>359</v>
      </c>
      <c r="G134" s="157" t="s">
        <v>274</v>
      </c>
      <c r="H134" s="157">
        <v>430</v>
      </c>
      <c r="I134" s="157" t="s">
        <v>360</v>
      </c>
      <c r="J134" s="157">
        <v>10038785</v>
      </c>
      <c r="AE134"/>
      <c r="AF134"/>
    </row>
    <row r="135" spans="4:32">
      <c r="D135"/>
      <c r="E135" s="157" t="s">
        <v>356</v>
      </c>
      <c r="F135" s="157" t="s">
        <v>359</v>
      </c>
      <c r="G135" s="157" t="s">
        <v>274</v>
      </c>
      <c r="H135" s="157">
        <v>430</v>
      </c>
      <c r="I135" s="157" t="s">
        <v>324</v>
      </c>
      <c r="J135" s="157">
        <v>10050436</v>
      </c>
      <c r="AE135"/>
      <c r="AF135"/>
    </row>
    <row r="136" spans="4:32">
      <c r="D136"/>
      <c r="E136" s="157" t="s">
        <v>356</v>
      </c>
      <c r="F136" s="157" t="s">
        <v>359</v>
      </c>
      <c r="G136" s="157" t="s">
        <v>274</v>
      </c>
      <c r="H136" s="157">
        <v>433</v>
      </c>
      <c r="I136" s="157" t="s">
        <v>324</v>
      </c>
      <c r="J136" s="157">
        <v>10050436</v>
      </c>
      <c r="AE136"/>
      <c r="AF136"/>
    </row>
    <row r="137" spans="4:32">
      <c r="D137"/>
      <c r="E137" s="157" t="s">
        <v>356</v>
      </c>
      <c r="F137" s="157" t="s">
        <v>359</v>
      </c>
      <c r="G137" s="157" t="s">
        <v>274</v>
      </c>
      <c r="H137" s="157">
        <v>430</v>
      </c>
      <c r="I137" s="157" t="s">
        <v>293</v>
      </c>
      <c r="J137" s="157">
        <v>10038386</v>
      </c>
      <c r="AE137"/>
      <c r="AF137"/>
    </row>
    <row r="138" spans="4:32">
      <c r="D138"/>
      <c r="E138" s="159" t="s">
        <v>356</v>
      </c>
      <c r="F138" s="157" t="s">
        <v>359</v>
      </c>
      <c r="G138" s="157" t="s">
        <v>274</v>
      </c>
      <c r="H138" s="157">
        <v>430</v>
      </c>
      <c r="I138" s="157" t="s">
        <v>322</v>
      </c>
      <c r="J138" s="157">
        <v>10030775</v>
      </c>
      <c r="AE138"/>
      <c r="AF138"/>
    </row>
    <row r="139" spans="4:32">
      <c r="D139"/>
      <c r="E139" s="157" t="s">
        <v>463</v>
      </c>
      <c r="F139" s="157" t="s">
        <v>464</v>
      </c>
      <c r="AE139"/>
      <c r="AF139"/>
    </row>
    <row r="140" spans="4:32">
      <c r="D140"/>
      <c r="E140" s="157" t="s">
        <v>361</v>
      </c>
      <c r="F140" s="157" t="s">
        <v>363</v>
      </c>
      <c r="G140" s="157" t="s">
        <v>274</v>
      </c>
      <c r="H140" s="157">
        <v>540</v>
      </c>
      <c r="I140" s="157" t="s">
        <v>362</v>
      </c>
      <c r="J140" s="157">
        <v>10322244</v>
      </c>
      <c r="AE140"/>
      <c r="AF140"/>
    </row>
    <row r="141" spans="4:32">
      <c r="D141"/>
      <c r="E141" s="157" t="s">
        <v>361</v>
      </c>
      <c r="F141" s="157" t="s">
        <v>363</v>
      </c>
      <c r="G141" s="157" t="s">
        <v>274</v>
      </c>
      <c r="H141" s="157">
        <v>540</v>
      </c>
      <c r="I141" s="157" t="s">
        <v>311</v>
      </c>
      <c r="J141" s="157">
        <v>10048631</v>
      </c>
      <c r="AE141"/>
      <c r="AF141"/>
    </row>
    <row r="142" spans="4:32">
      <c r="D142"/>
      <c r="E142" s="157" t="s">
        <v>361</v>
      </c>
      <c r="F142" s="157" t="s">
        <v>363</v>
      </c>
      <c r="G142" s="157" t="s">
        <v>274</v>
      </c>
      <c r="H142" s="157">
        <v>540</v>
      </c>
      <c r="I142" s="157" t="s">
        <v>327</v>
      </c>
      <c r="J142" s="157">
        <v>10048639</v>
      </c>
      <c r="AE142"/>
      <c r="AF142"/>
    </row>
    <row r="143" spans="4:32">
      <c r="D143"/>
      <c r="E143" s="157" t="s">
        <v>276</v>
      </c>
      <c r="F143" s="157" t="s">
        <v>364</v>
      </c>
      <c r="G143" s="157" t="s">
        <v>274</v>
      </c>
      <c r="H143" s="157">
        <v>540</v>
      </c>
      <c r="I143" s="157" t="s">
        <v>362</v>
      </c>
      <c r="J143" s="157">
        <v>10322244</v>
      </c>
      <c r="AE143"/>
      <c r="AF143"/>
    </row>
    <row r="144" spans="4:32">
      <c r="D144"/>
      <c r="E144" s="157" t="s">
        <v>365</v>
      </c>
      <c r="F144" s="157" t="s">
        <v>366</v>
      </c>
      <c r="G144" s="157" t="s">
        <v>274</v>
      </c>
      <c r="H144" s="157">
        <v>542</v>
      </c>
      <c r="I144" s="157" t="s">
        <v>362</v>
      </c>
      <c r="J144" s="157">
        <v>10322244</v>
      </c>
      <c r="AE144"/>
      <c r="AF144"/>
    </row>
    <row r="145" spans="4:32">
      <c r="D145"/>
      <c r="E145" s="157" t="s">
        <v>365</v>
      </c>
      <c r="F145" s="157" t="s">
        <v>366</v>
      </c>
      <c r="G145" s="157" t="s">
        <v>274</v>
      </c>
      <c r="H145" s="157">
        <v>542</v>
      </c>
      <c r="I145" s="157" t="s">
        <v>327</v>
      </c>
      <c r="J145" s="157">
        <v>10048639</v>
      </c>
      <c r="AE145"/>
      <c r="AF145"/>
    </row>
    <row r="146" spans="4:32">
      <c r="D146"/>
      <c r="E146" s="157" t="s">
        <v>365</v>
      </c>
      <c r="F146" s="157" t="s">
        <v>366</v>
      </c>
      <c r="G146" s="157" t="s">
        <v>274</v>
      </c>
      <c r="H146" s="157">
        <v>542</v>
      </c>
      <c r="I146" s="157" t="s">
        <v>324</v>
      </c>
      <c r="J146" s="157">
        <v>10050436</v>
      </c>
      <c r="AE146"/>
      <c r="AF146"/>
    </row>
    <row r="147" spans="4:32">
      <c r="D147"/>
      <c r="E147" s="157" t="s">
        <v>367</v>
      </c>
      <c r="F147" s="157" t="s">
        <v>370</v>
      </c>
      <c r="G147" s="157" t="s">
        <v>274</v>
      </c>
      <c r="H147" s="157">
        <v>735</v>
      </c>
      <c r="I147" s="157" t="s">
        <v>369</v>
      </c>
      <c r="J147" s="157">
        <v>10388673</v>
      </c>
      <c r="AE147"/>
      <c r="AF147"/>
    </row>
    <row r="148" spans="4:32">
      <c r="D148"/>
      <c r="E148" s="157" t="s">
        <v>367</v>
      </c>
      <c r="F148" s="157" t="s">
        <v>370</v>
      </c>
      <c r="G148" s="157" t="s">
        <v>274</v>
      </c>
      <c r="H148" s="157">
        <v>735</v>
      </c>
      <c r="I148" s="157" t="s">
        <v>309</v>
      </c>
      <c r="J148" s="157">
        <v>10048625</v>
      </c>
      <c r="AE148"/>
      <c r="AF148"/>
    </row>
    <row r="149" spans="4:32">
      <c r="D149"/>
      <c r="E149" s="157" t="s">
        <v>367</v>
      </c>
      <c r="F149" s="157" t="s">
        <v>370</v>
      </c>
      <c r="G149" s="157" t="s">
        <v>274</v>
      </c>
      <c r="H149" s="157">
        <v>735</v>
      </c>
      <c r="I149" s="157" t="s">
        <v>311</v>
      </c>
      <c r="J149" s="157">
        <v>10048631</v>
      </c>
      <c r="AE149"/>
      <c r="AF149"/>
    </row>
    <row r="150" spans="4:32">
      <c r="D150"/>
      <c r="E150" s="157" t="s">
        <v>367</v>
      </c>
      <c r="F150" s="157" t="s">
        <v>370</v>
      </c>
      <c r="G150" s="157" t="s">
        <v>274</v>
      </c>
      <c r="H150" s="157">
        <v>735</v>
      </c>
      <c r="I150" s="157" t="s">
        <v>327</v>
      </c>
      <c r="J150" s="157">
        <v>10048639</v>
      </c>
      <c r="AE150"/>
      <c r="AF150"/>
    </row>
    <row r="151" spans="4:32">
      <c r="D151"/>
      <c r="E151" s="157" t="s">
        <v>371</v>
      </c>
      <c r="F151" s="157" t="s">
        <v>374</v>
      </c>
      <c r="G151" s="157" t="s">
        <v>274</v>
      </c>
      <c r="H151" s="157">
        <v>111</v>
      </c>
      <c r="I151" s="157" t="s">
        <v>373</v>
      </c>
      <c r="J151" s="157">
        <v>10032262</v>
      </c>
      <c r="AE151"/>
      <c r="AF151"/>
    </row>
    <row r="152" spans="4:32">
      <c r="D152"/>
      <c r="E152" s="157" t="s">
        <v>371</v>
      </c>
      <c r="F152" s="157" t="s">
        <v>374</v>
      </c>
      <c r="G152" s="157" t="s">
        <v>274</v>
      </c>
      <c r="H152" s="157">
        <v>111</v>
      </c>
      <c r="I152" s="159" t="s">
        <v>553</v>
      </c>
      <c r="J152" s="157">
        <v>10387410</v>
      </c>
      <c r="AE152"/>
      <c r="AF152"/>
    </row>
    <row r="153" spans="4:32">
      <c r="D153"/>
      <c r="E153" s="157" t="s">
        <v>371</v>
      </c>
      <c r="F153" s="157" t="s">
        <v>374</v>
      </c>
      <c r="G153" s="157" t="s">
        <v>274</v>
      </c>
      <c r="H153" s="157">
        <v>111</v>
      </c>
      <c r="I153" s="157" t="s">
        <v>338</v>
      </c>
      <c r="J153" s="157">
        <v>10048624</v>
      </c>
      <c r="AE153"/>
      <c r="AF153"/>
    </row>
    <row r="154" spans="4:32">
      <c r="D154"/>
      <c r="E154" s="157" t="s">
        <v>371</v>
      </c>
      <c r="F154" s="157" t="s">
        <v>374</v>
      </c>
      <c r="G154" s="157" t="s">
        <v>274</v>
      </c>
      <c r="H154" s="157">
        <v>111</v>
      </c>
      <c r="I154" s="157" t="s">
        <v>343</v>
      </c>
      <c r="J154" s="157">
        <v>10312863</v>
      </c>
      <c r="AE154"/>
      <c r="AF154"/>
    </row>
    <row r="155" spans="4:32">
      <c r="D155"/>
      <c r="E155" s="157" t="s">
        <v>371</v>
      </c>
      <c r="F155" s="157" t="s">
        <v>374</v>
      </c>
      <c r="G155" s="157" t="s">
        <v>274</v>
      </c>
      <c r="H155" s="157">
        <v>111</v>
      </c>
      <c r="I155" s="157" t="s">
        <v>309</v>
      </c>
      <c r="J155" s="157">
        <v>10048625</v>
      </c>
      <c r="AE155"/>
      <c r="AF155"/>
    </row>
    <row r="156" spans="4:32">
      <c r="D156"/>
      <c r="E156" s="157" t="s">
        <v>371</v>
      </c>
      <c r="F156" s="157" t="s">
        <v>374</v>
      </c>
      <c r="G156" s="157" t="s">
        <v>274</v>
      </c>
      <c r="H156" s="157">
        <v>111</v>
      </c>
      <c r="I156" s="157" t="s">
        <v>311</v>
      </c>
      <c r="J156" s="157">
        <v>10048631</v>
      </c>
      <c r="AE156"/>
      <c r="AF156"/>
    </row>
    <row r="157" spans="4:32">
      <c r="D157"/>
      <c r="E157" s="157" t="s">
        <v>371</v>
      </c>
      <c r="F157" s="157" t="s">
        <v>374</v>
      </c>
      <c r="G157" s="157" t="s">
        <v>274</v>
      </c>
      <c r="H157" s="157">
        <v>111</v>
      </c>
      <c r="I157" s="157" t="s">
        <v>345</v>
      </c>
      <c r="J157" s="157">
        <v>10048631</v>
      </c>
      <c r="AE157"/>
      <c r="AF157"/>
    </row>
    <row r="158" spans="4:32">
      <c r="D158"/>
      <c r="E158" s="157" t="s">
        <v>371</v>
      </c>
      <c r="F158" s="157" t="s">
        <v>374</v>
      </c>
      <c r="G158" s="157" t="s">
        <v>274</v>
      </c>
      <c r="H158" s="157">
        <v>111</v>
      </c>
      <c r="I158" s="157" t="s">
        <v>324</v>
      </c>
      <c r="J158" s="157">
        <v>10050436</v>
      </c>
      <c r="AE158"/>
      <c r="AF158"/>
    </row>
    <row r="159" spans="4:32">
      <c r="D159"/>
      <c r="E159" s="157" t="s">
        <v>371</v>
      </c>
      <c r="F159" s="157" t="s">
        <v>374</v>
      </c>
      <c r="G159" s="157" t="s">
        <v>274</v>
      </c>
      <c r="H159" s="157">
        <v>111</v>
      </c>
      <c r="I159" s="157" t="s">
        <v>347</v>
      </c>
      <c r="J159" s="157">
        <v>10365427</v>
      </c>
      <c r="AE159"/>
      <c r="AF159"/>
    </row>
    <row r="160" spans="4:32">
      <c r="D160"/>
      <c r="E160" s="157" t="s">
        <v>371</v>
      </c>
      <c r="F160" s="157" t="s">
        <v>374</v>
      </c>
      <c r="G160" s="157" t="s">
        <v>274</v>
      </c>
      <c r="H160" s="157">
        <v>111</v>
      </c>
      <c r="I160" s="157" t="s">
        <v>305</v>
      </c>
      <c r="J160" s="157">
        <v>10356400</v>
      </c>
      <c r="AE160"/>
      <c r="AF160"/>
    </row>
    <row r="161" spans="4:32">
      <c r="D161"/>
      <c r="E161" s="157" t="s">
        <v>371</v>
      </c>
      <c r="F161" s="157" t="s">
        <v>374</v>
      </c>
      <c r="G161" s="157" t="s">
        <v>274</v>
      </c>
      <c r="H161" s="157">
        <v>111</v>
      </c>
      <c r="I161" s="157" t="s">
        <v>351</v>
      </c>
      <c r="J161" s="157">
        <v>10041053</v>
      </c>
      <c r="AE161"/>
      <c r="AF161"/>
    </row>
    <row r="162" spans="4:32">
      <c r="D162"/>
      <c r="E162" s="157" t="s">
        <v>371</v>
      </c>
      <c r="F162" s="157" t="s">
        <v>374</v>
      </c>
      <c r="G162" s="157" t="s">
        <v>274</v>
      </c>
      <c r="H162" s="157">
        <v>111</v>
      </c>
      <c r="I162" s="157" t="s">
        <v>317</v>
      </c>
      <c r="J162" s="157">
        <v>10355083</v>
      </c>
      <c r="AE162"/>
      <c r="AF162"/>
    </row>
    <row r="163" spans="4:32">
      <c r="D163"/>
      <c r="E163" s="157" t="s">
        <v>371</v>
      </c>
      <c r="F163" s="157" t="s">
        <v>374</v>
      </c>
      <c r="G163" s="157" t="s">
        <v>274</v>
      </c>
      <c r="H163" s="157">
        <v>111</v>
      </c>
      <c r="I163" s="157" t="s">
        <v>376</v>
      </c>
      <c r="J163" s="157">
        <v>10014655</v>
      </c>
      <c r="AE163"/>
      <c r="AF163"/>
    </row>
    <row r="164" spans="4:32">
      <c r="D164"/>
      <c r="E164" s="157" t="s">
        <v>371</v>
      </c>
      <c r="F164" s="157" t="s">
        <v>374</v>
      </c>
      <c r="G164" s="157" t="s">
        <v>274</v>
      </c>
      <c r="H164" s="157">
        <v>111</v>
      </c>
      <c r="I164" s="157" t="s">
        <v>378</v>
      </c>
      <c r="J164" s="157">
        <v>10038088</v>
      </c>
      <c r="AE164"/>
      <c r="AF164"/>
    </row>
    <row r="165" spans="4:32">
      <c r="D165"/>
      <c r="E165" s="157" t="s">
        <v>371</v>
      </c>
      <c r="F165" s="157" t="s">
        <v>374</v>
      </c>
      <c r="G165" s="157" t="s">
        <v>274</v>
      </c>
      <c r="H165" s="157">
        <v>111</v>
      </c>
      <c r="I165" s="157" t="s">
        <v>379</v>
      </c>
      <c r="J165" s="157">
        <v>10050237</v>
      </c>
      <c r="AE165"/>
      <c r="AF165"/>
    </row>
    <row r="166" spans="4:32">
      <c r="D166"/>
      <c r="E166" s="157" t="s">
        <v>380</v>
      </c>
      <c r="F166" s="157" t="s">
        <v>381</v>
      </c>
      <c r="G166" s="157" t="s">
        <v>274</v>
      </c>
      <c r="H166" s="157">
        <v>151</v>
      </c>
      <c r="I166" s="159" t="s">
        <v>553</v>
      </c>
      <c r="J166" s="157">
        <v>10387410</v>
      </c>
      <c r="AE166"/>
      <c r="AF166"/>
    </row>
    <row r="167" spans="4:32">
      <c r="D167"/>
      <c r="E167" s="157" t="s">
        <v>380</v>
      </c>
      <c r="F167" s="157" t="s">
        <v>381</v>
      </c>
      <c r="G167" s="157" t="s">
        <v>274</v>
      </c>
      <c r="H167" s="157">
        <v>151</v>
      </c>
      <c r="I167" s="157" t="s">
        <v>311</v>
      </c>
      <c r="J167" s="157">
        <v>10048631</v>
      </c>
      <c r="AE167"/>
      <c r="AF167"/>
    </row>
    <row r="168" spans="4:32">
      <c r="D168"/>
      <c r="E168" s="157" t="s">
        <v>380</v>
      </c>
      <c r="F168" s="157" t="s">
        <v>381</v>
      </c>
      <c r="G168" s="157" t="s">
        <v>274</v>
      </c>
      <c r="H168" s="157">
        <v>151</v>
      </c>
      <c r="I168" s="157" t="s">
        <v>345</v>
      </c>
      <c r="J168" s="157">
        <v>10048631</v>
      </c>
      <c r="AE168"/>
      <c r="AF168"/>
    </row>
    <row r="169" spans="4:32">
      <c r="D169"/>
      <c r="E169" s="157" t="s">
        <v>380</v>
      </c>
      <c r="F169" s="157" t="s">
        <v>381</v>
      </c>
      <c r="G169" s="157" t="s">
        <v>274</v>
      </c>
      <c r="H169" s="157">
        <v>151</v>
      </c>
      <c r="I169" s="157" t="s">
        <v>351</v>
      </c>
      <c r="J169" s="157">
        <v>10041053</v>
      </c>
      <c r="AE169"/>
      <c r="AF169"/>
    </row>
    <row r="170" spans="4:32">
      <c r="D170"/>
      <c r="E170" s="157" t="s">
        <v>382</v>
      </c>
      <c r="F170" s="157" t="s">
        <v>383</v>
      </c>
      <c r="G170" s="157" t="s">
        <v>274</v>
      </c>
      <c r="H170" s="157">
        <v>101</v>
      </c>
      <c r="I170" s="157" t="s">
        <v>373</v>
      </c>
      <c r="J170" s="157">
        <v>10032262</v>
      </c>
      <c r="AE170"/>
      <c r="AF170"/>
    </row>
    <row r="171" spans="4:32">
      <c r="D171"/>
      <c r="E171" s="157" t="s">
        <v>382</v>
      </c>
      <c r="F171" s="157" t="s">
        <v>383</v>
      </c>
      <c r="G171" s="157" t="s">
        <v>274</v>
      </c>
      <c r="H171" s="157">
        <v>101</v>
      </c>
      <c r="I171" s="157" t="s">
        <v>338</v>
      </c>
      <c r="J171" s="157">
        <v>10048624</v>
      </c>
      <c r="AE171"/>
      <c r="AF171"/>
    </row>
    <row r="172" spans="4:32">
      <c r="D172"/>
      <c r="E172" s="157" t="s">
        <v>382</v>
      </c>
      <c r="F172" s="157" t="s">
        <v>383</v>
      </c>
      <c r="G172" s="157" t="s">
        <v>274</v>
      </c>
      <c r="H172" s="157">
        <v>101</v>
      </c>
      <c r="I172" s="157" t="s">
        <v>345</v>
      </c>
      <c r="J172" s="157">
        <v>10048631</v>
      </c>
      <c r="AE172"/>
      <c r="AF172"/>
    </row>
    <row r="173" spans="4:32">
      <c r="D173"/>
      <c r="E173" s="157" t="s">
        <v>382</v>
      </c>
      <c r="F173" s="157" t="s">
        <v>383</v>
      </c>
      <c r="G173" s="157" t="s">
        <v>274</v>
      </c>
      <c r="H173" s="157">
        <v>101</v>
      </c>
      <c r="I173" s="157" t="s">
        <v>313</v>
      </c>
      <c r="J173" s="157">
        <v>10048985</v>
      </c>
      <c r="AE173"/>
      <c r="AF173"/>
    </row>
    <row r="174" spans="4:32">
      <c r="D174"/>
      <c r="E174" s="157" t="s">
        <v>382</v>
      </c>
      <c r="F174" s="157" t="s">
        <v>383</v>
      </c>
      <c r="G174" s="157" t="s">
        <v>274</v>
      </c>
      <c r="H174" s="157">
        <v>101</v>
      </c>
      <c r="I174" s="157" t="s">
        <v>324</v>
      </c>
      <c r="J174" s="157">
        <v>10050436</v>
      </c>
      <c r="AE174"/>
      <c r="AF174"/>
    </row>
    <row r="175" spans="4:32">
      <c r="D175"/>
      <c r="E175" s="157" t="s">
        <v>382</v>
      </c>
      <c r="F175" s="157" t="s">
        <v>383</v>
      </c>
      <c r="G175" s="157" t="s">
        <v>274</v>
      </c>
      <c r="H175" s="157">
        <v>101</v>
      </c>
      <c r="I175" s="157" t="s">
        <v>291</v>
      </c>
      <c r="J175" s="157">
        <v>10039386</v>
      </c>
      <c r="AE175"/>
      <c r="AF175"/>
    </row>
    <row r="176" spans="4:32">
      <c r="D176"/>
      <c r="E176" s="157" t="s">
        <v>382</v>
      </c>
      <c r="F176" s="157" t="s">
        <v>383</v>
      </c>
      <c r="G176" s="157" t="s">
        <v>274</v>
      </c>
      <c r="H176" s="157">
        <v>101</v>
      </c>
      <c r="I176" s="157" t="s">
        <v>280</v>
      </c>
      <c r="J176" s="157">
        <v>10038158</v>
      </c>
      <c r="AE176"/>
      <c r="AF176"/>
    </row>
    <row r="177" spans="4:32">
      <c r="D177"/>
      <c r="E177" s="157" t="s">
        <v>382</v>
      </c>
      <c r="F177" s="157" t="s">
        <v>383</v>
      </c>
      <c r="G177" s="157" t="s">
        <v>274</v>
      </c>
      <c r="H177" s="157">
        <v>101</v>
      </c>
      <c r="I177" s="157" t="s">
        <v>376</v>
      </c>
      <c r="J177" s="157">
        <v>10014655</v>
      </c>
      <c r="AE177"/>
      <c r="AF177"/>
    </row>
    <row r="178" spans="4:32">
      <c r="D178"/>
      <c r="E178" s="157" t="s">
        <v>382</v>
      </c>
      <c r="F178" s="157" t="s">
        <v>383</v>
      </c>
      <c r="G178" s="157" t="s">
        <v>274</v>
      </c>
      <c r="H178" s="157">
        <v>101</v>
      </c>
      <c r="I178" s="157" t="s">
        <v>385</v>
      </c>
      <c r="J178" s="157">
        <v>10028582</v>
      </c>
      <c r="AE178"/>
      <c r="AF178"/>
    </row>
    <row r="179" spans="4:32">
      <c r="D179"/>
      <c r="E179" s="159" t="s">
        <v>382</v>
      </c>
      <c r="F179" s="157" t="s">
        <v>383</v>
      </c>
      <c r="G179" s="157" t="s">
        <v>274</v>
      </c>
      <c r="H179" s="157">
        <v>101</v>
      </c>
      <c r="I179" s="157" t="s">
        <v>322</v>
      </c>
      <c r="J179" s="157">
        <v>10030775</v>
      </c>
      <c r="AE179"/>
      <c r="AF179"/>
    </row>
    <row r="180" spans="4:32">
      <c r="D180"/>
      <c r="E180" s="157" t="s">
        <v>386</v>
      </c>
      <c r="F180" s="157" t="s">
        <v>265</v>
      </c>
      <c r="G180" s="157" t="s">
        <v>274</v>
      </c>
      <c r="H180" s="157">
        <v>131</v>
      </c>
      <c r="I180" s="157" t="s">
        <v>373</v>
      </c>
      <c r="J180" s="157">
        <v>10032262</v>
      </c>
      <c r="AE180"/>
      <c r="AF180"/>
    </row>
    <row r="181" spans="4:32">
      <c r="D181"/>
      <c r="E181" s="157" t="s">
        <v>386</v>
      </c>
      <c r="F181" s="157" t="s">
        <v>265</v>
      </c>
      <c r="G181" s="157" t="s">
        <v>274</v>
      </c>
      <c r="H181" s="157">
        <v>131</v>
      </c>
      <c r="I181" s="157" t="s">
        <v>387</v>
      </c>
      <c r="J181" s="157">
        <v>10037699</v>
      </c>
      <c r="AE181"/>
      <c r="AF181"/>
    </row>
    <row r="182" spans="4:32">
      <c r="D182"/>
      <c r="E182" s="157" t="s">
        <v>386</v>
      </c>
      <c r="F182" s="157" t="s">
        <v>265</v>
      </c>
      <c r="G182" s="157" t="s">
        <v>274</v>
      </c>
      <c r="H182" s="157">
        <v>131</v>
      </c>
      <c r="I182" s="157" t="s">
        <v>313</v>
      </c>
      <c r="J182" s="157">
        <v>10048985</v>
      </c>
      <c r="AE182"/>
      <c r="AF182"/>
    </row>
    <row r="183" spans="4:32">
      <c r="D183"/>
      <c r="E183" s="157" t="s">
        <v>386</v>
      </c>
      <c r="F183" s="157" t="s">
        <v>265</v>
      </c>
      <c r="G183" s="157" t="s">
        <v>274</v>
      </c>
      <c r="H183" s="157">
        <v>131</v>
      </c>
      <c r="I183" s="157" t="s">
        <v>338</v>
      </c>
      <c r="J183" s="157">
        <v>10048624</v>
      </c>
      <c r="AE183"/>
      <c r="AF183"/>
    </row>
    <row r="184" spans="4:32">
      <c r="D184"/>
      <c r="E184" s="157" t="s">
        <v>386</v>
      </c>
      <c r="F184" s="157" t="s">
        <v>265</v>
      </c>
      <c r="G184" s="157" t="s">
        <v>274</v>
      </c>
      <c r="H184" s="157">
        <v>131</v>
      </c>
      <c r="I184" s="157" t="s">
        <v>311</v>
      </c>
      <c r="J184" s="157">
        <v>10048631</v>
      </c>
      <c r="AE184"/>
      <c r="AF184"/>
    </row>
    <row r="185" spans="4:32">
      <c r="D185"/>
      <c r="E185" s="157" t="s">
        <v>386</v>
      </c>
      <c r="F185" s="157" t="s">
        <v>265</v>
      </c>
      <c r="G185" s="157" t="s">
        <v>274</v>
      </c>
      <c r="H185" s="157">
        <v>131</v>
      </c>
      <c r="I185" s="157" t="s">
        <v>345</v>
      </c>
      <c r="J185" s="157">
        <v>10048631</v>
      </c>
      <c r="AE185"/>
      <c r="AF185"/>
    </row>
    <row r="186" spans="4:32">
      <c r="D186"/>
      <c r="E186" s="157" t="s">
        <v>386</v>
      </c>
      <c r="F186" s="157" t="s">
        <v>265</v>
      </c>
      <c r="G186" s="157" t="s">
        <v>274</v>
      </c>
      <c r="H186" s="157">
        <v>131</v>
      </c>
      <c r="I186" s="157" t="s">
        <v>351</v>
      </c>
      <c r="J186" s="157">
        <v>10041053</v>
      </c>
      <c r="AE186"/>
      <c r="AF186"/>
    </row>
    <row r="187" spans="4:32">
      <c r="D187"/>
      <c r="E187" s="157" t="s">
        <v>386</v>
      </c>
      <c r="F187" s="157" t="s">
        <v>265</v>
      </c>
      <c r="G187" s="157" t="s">
        <v>274</v>
      </c>
      <c r="H187" s="157">
        <v>131</v>
      </c>
      <c r="I187" s="157" t="s">
        <v>322</v>
      </c>
      <c r="J187" s="157">
        <v>10030775</v>
      </c>
      <c r="AE187"/>
      <c r="AF187"/>
    </row>
    <row r="188" spans="4:32">
      <c r="D188"/>
      <c r="E188" s="157" t="s">
        <v>386</v>
      </c>
      <c r="F188" s="157" t="s">
        <v>265</v>
      </c>
      <c r="G188" s="157" t="s">
        <v>274</v>
      </c>
      <c r="H188" s="157">
        <v>131</v>
      </c>
      <c r="I188" s="157" t="s">
        <v>291</v>
      </c>
      <c r="J188" s="157">
        <v>10039386</v>
      </c>
      <c r="AE188"/>
      <c r="AF188"/>
    </row>
    <row r="189" spans="4:32">
      <c r="D189"/>
      <c r="E189" s="157" t="s">
        <v>386</v>
      </c>
      <c r="F189" s="157" t="s">
        <v>265</v>
      </c>
      <c r="G189" s="157" t="s">
        <v>274</v>
      </c>
      <c r="H189" s="157">
        <v>131</v>
      </c>
      <c r="I189" s="157" t="s">
        <v>280</v>
      </c>
      <c r="J189" s="157">
        <v>10038158</v>
      </c>
      <c r="AE189"/>
      <c r="AF189"/>
    </row>
    <row r="190" spans="4:32">
      <c r="D190"/>
      <c r="E190" s="157" t="s">
        <v>386</v>
      </c>
      <c r="F190" s="157" t="s">
        <v>265</v>
      </c>
      <c r="G190" s="157" t="s">
        <v>274</v>
      </c>
      <c r="H190" s="157">
        <v>131</v>
      </c>
      <c r="I190" s="157" t="s">
        <v>376</v>
      </c>
      <c r="J190" s="157">
        <v>10014655</v>
      </c>
      <c r="AE190"/>
      <c r="AF190"/>
    </row>
    <row r="191" spans="4:32">
      <c r="D191"/>
      <c r="E191" s="157" t="s">
        <v>386</v>
      </c>
      <c r="F191" s="157" t="s">
        <v>265</v>
      </c>
      <c r="G191" s="157" t="s">
        <v>274</v>
      </c>
      <c r="H191" s="157">
        <v>131</v>
      </c>
      <c r="I191" s="157" t="s">
        <v>388</v>
      </c>
      <c r="J191" s="157">
        <v>10050237</v>
      </c>
      <c r="AE191"/>
      <c r="AF191"/>
    </row>
    <row r="192" spans="4:32">
      <c r="D192"/>
      <c r="E192" s="157" t="s">
        <v>386</v>
      </c>
      <c r="F192" s="157" t="s">
        <v>265</v>
      </c>
      <c r="G192" s="157" t="s">
        <v>274</v>
      </c>
      <c r="H192" s="157">
        <v>131</v>
      </c>
      <c r="I192" s="157" t="s">
        <v>385</v>
      </c>
      <c r="J192" s="157">
        <v>10028582</v>
      </c>
      <c r="AE192"/>
      <c r="AF192"/>
    </row>
    <row r="193" spans="4:32">
      <c r="D193"/>
      <c r="E193" s="157" t="s">
        <v>386</v>
      </c>
      <c r="F193" s="157" t="s">
        <v>265</v>
      </c>
      <c r="G193" s="157" t="s">
        <v>274</v>
      </c>
      <c r="H193" s="157">
        <v>131</v>
      </c>
      <c r="I193" s="159" t="s">
        <v>553</v>
      </c>
      <c r="J193" s="157">
        <v>10387410</v>
      </c>
      <c r="AE193"/>
      <c r="AF193"/>
    </row>
    <row r="194" spans="4:32">
      <c r="D194"/>
      <c r="E194" s="157" t="s">
        <v>465</v>
      </c>
      <c r="F194" s="157" t="s">
        <v>466</v>
      </c>
      <c r="AE194"/>
      <c r="AF194"/>
    </row>
    <row r="195" spans="4:32">
      <c r="D195"/>
      <c r="E195" s="159" t="s">
        <v>525</v>
      </c>
      <c r="F195" s="157" t="s">
        <v>389</v>
      </c>
      <c r="G195" s="157" t="s">
        <v>274</v>
      </c>
      <c r="H195" s="157">
        <v>315</v>
      </c>
      <c r="I195" s="159" t="s">
        <v>522</v>
      </c>
      <c r="J195" s="157">
        <v>10395958</v>
      </c>
      <c r="AE195"/>
      <c r="AF195"/>
    </row>
    <row r="196" spans="4:32">
      <c r="D196"/>
      <c r="E196" s="159" t="s">
        <v>525</v>
      </c>
      <c r="F196" s="157" t="s">
        <v>389</v>
      </c>
      <c r="G196" s="157" t="s">
        <v>274</v>
      </c>
      <c r="H196" s="157">
        <v>315</v>
      </c>
      <c r="I196" s="157" t="s">
        <v>313</v>
      </c>
      <c r="J196" s="157">
        <v>10048985</v>
      </c>
      <c r="AE196"/>
      <c r="AF196"/>
    </row>
    <row r="197" spans="4:32">
      <c r="D197"/>
      <c r="E197" s="159" t="s">
        <v>525</v>
      </c>
      <c r="F197" s="157" t="s">
        <v>389</v>
      </c>
      <c r="G197" s="157" t="s">
        <v>274</v>
      </c>
      <c r="H197" s="157">
        <v>315</v>
      </c>
      <c r="I197" s="157" t="s">
        <v>347</v>
      </c>
      <c r="J197" s="157">
        <v>10365427</v>
      </c>
      <c r="AE197"/>
      <c r="AF197"/>
    </row>
    <row r="198" spans="4:32">
      <c r="D198"/>
      <c r="E198" s="159" t="s">
        <v>525</v>
      </c>
      <c r="F198" s="157" t="s">
        <v>389</v>
      </c>
      <c r="G198" s="157" t="s">
        <v>274</v>
      </c>
      <c r="H198" s="157">
        <v>315</v>
      </c>
      <c r="I198" s="157" t="s">
        <v>307</v>
      </c>
      <c r="J198" s="157">
        <v>10311113</v>
      </c>
      <c r="AE198"/>
      <c r="AF198"/>
    </row>
    <row r="199" spans="4:32">
      <c r="D199"/>
      <c r="E199" s="159" t="s">
        <v>525</v>
      </c>
      <c r="F199" s="157" t="s">
        <v>389</v>
      </c>
      <c r="G199" s="157" t="s">
        <v>274</v>
      </c>
      <c r="H199" s="157">
        <v>315</v>
      </c>
      <c r="I199" s="157" t="s">
        <v>317</v>
      </c>
      <c r="J199" s="157">
        <v>10355083</v>
      </c>
      <c r="AE199"/>
      <c r="AF199"/>
    </row>
    <row r="200" spans="4:32">
      <c r="D200"/>
      <c r="E200" s="159" t="s">
        <v>525</v>
      </c>
      <c r="F200" s="157" t="s">
        <v>389</v>
      </c>
      <c r="G200" s="157" t="s">
        <v>274</v>
      </c>
      <c r="H200" s="157">
        <v>315</v>
      </c>
      <c r="I200" s="157" t="s">
        <v>293</v>
      </c>
      <c r="J200" s="157">
        <v>10038386</v>
      </c>
      <c r="AE200"/>
      <c r="AF200"/>
    </row>
    <row r="201" spans="4:32">
      <c r="D201"/>
      <c r="E201" s="159" t="s">
        <v>525</v>
      </c>
      <c r="F201" s="157" t="s">
        <v>389</v>
      </c>
      <c r="G201" s="157" t="s">
        <v>274</v>
      </c>
      <c r="H201" s="157">
        <v>315</v>
      </c>
      <c r="I201" s="157" t="s">
        <v>322</v>
      </c>
      <c r="J201" s="157">
        <v>10030775</v>
      </c>
      <c r="AE201"/>
      <c r="AF201"/>
    </row>
    <row r="202" spans="4:32">
      <c r="D202"/>
      <c r="E202" s="159" t="s">
        <v>525</v>
      </c>
      <c r="F202" s="157" t="s">
        <v>389</v>
      </c>
      <c r="G202" s="157" t="s">
        <v>274</v>
      </c>
      <c r="H202" s="157">
        <v>315</v>
      </c>
      <c r="I202" s="157" t="s">
        <v>284</v>
      </c>
      <c r="J202" s="157">
        <v>10322244</v>
      </c>
      <c r="AE202"/>
      <c r="AF202"/>
    </row>
    <row r="203" spans="4:32">
      <c r="D203"/>
      <c r="E203" s="159" t="s">
        <v>525</v>
      </c>
      <c r="F203" s="157" t="s">
        <v>389</v>
      </c>
      <c r="G203" s="157" t="s">
        <v>274</v>
      </c>
      <c r="H203" s="157">
        <v>315</v>
      </c>
      <c r="I203" s="157" t="s">
        <v>287</v>
      </c>
      <c r="J203" s="157">
        <v>10363882</v>
      </c>
      <c r="AE203"/>
      <c r="AF203"/>
    </row>
    <row r="204" spans="4:32">
      <c r="D204"/>
      <c r="E204" s="159" t="s">
        <v>525</v>
      </c>
      <c r="F204" s="157" t="s">
        <v>389</v>
      </c>
      <c r="G204" s="157" t="s">
        <v>274</v>
      </c>
      <c r="H204" s="157">
        <v>315</v>
      </c>
      <c r="I204" s="157" t="s">
        <v>291</v>
      </c>
      <c r="J204" s="157">
        <v>10039386</v>
      </c>
      <c r="AE204"/>
      <c r="AF204"/>
    </row>
    <row r="205" spans="4:32">
      <c r="D205"/>
      <c r="E205" s="159" t="s">
        <v>525</v>
      </c>
      <c r="F205" s="157" t="s">
        <v>389</v>
      </c>
      <c r="G205" s="157" t="s">
        <v>274</v>
      </c>
      <c r="H205" s="157">
        <v>315</v>
      </c>
      <c r="I205" s="157" t="s">
        <v>280</v>
      </c>
      <c r="J205" s="157">
        <v>10038158</v>
      </c>
      <c r="AE205"/>
      <c r="AF205"/>
    </row>
    <row r="206" spans="4:32">
      <c r="D206"/>
      <c r="E206" s="159" t="s">
        <v>525</v>
      </c>
      <c r="F206" s="157" t="s">
        <v>389</v>
      </c>
      <c r="G206" s="157" t="s">
        <v>274</v>
      </c>
      <c r="H206" s="157">
        <v>315</v>
      </c>
      <c r="I206" s="157" t="s">
        <v>295</v>
      </c>
      <c r="J206" s="157">
        <v>10039337</v>
      </c>
      <c r="AE206"/>
      <c r="AF206"/>
    </row>
    <row r="207" spans="4:32">
      <c r="D207"/>
      <c r="E207" s="159" t="s">
        <v>525</v>
      </c>
      <c r="F207" s="157" t="s">
        <v>389</v>
      </c>
      <c r="G207" s="157" t="s">
        <v>274</v>
      </c>
      <c r="H207" s="157">
        <v>315</v>
      </c>
      <c r="I207" s="157" t="s">
        <v>297</v>
      </c>
      <c r="J207" s="157">
        <v>10035747</v>
      </c>
      <c r="AE207"/>
      <c r="AF207"/>
    </row>
    <row r="208" spans="4:32">
      <c r="D208"/>
      <c r="E208" s="159" t="s">
        <v>525</v>
      </c>
      <c r="F208" s="157" t="s">
        <v>389</v>
      </c>
      <c r="G208" s="157" t="s">
        <v>274</v>
      </c>
      <c r="H208" s="157">
        <v>315</v>
      </c>
      <c r="I208" s="157" t="s">
        <v>299</v>
      </c>
      <c r="J208" s="157">
        <v>10031876</v>
      </c>
      <c r="AE208"/>
      <c r="AF208"/>
    </row>
    <row r="209" spans="4:32">
      <c r="D209"/>
      <c r="E209" s="159" t="s">
        <v>525</v>
      </c>
      <c r="F209" s="157" t="s">
        <v>389</v>
      </c>
      <c r="G209" s="157" t="s">
        <v>274</v>
      </c>
      <c r="H209" s="157">
        <v>315</v>
      </c>
      <c r="I209" s="157" t="s">
        <v>301</v>
      </c>
      <c r="J209" s="157">
        <v>10037940</v>
      </c>
      <c r="AE209"/>
      <c r="AF209"/>
    </row>
    <row r="210" spans="4:32">
      <c r="D210"/>
      <c r="E210" s="157" t="s">
        <v>526</v>
      </c>
      <c r="F210" s="157" t="s">
        <v>390</v>
      </c>
      <c r="G210" s="157" t="s">
        <v>274</v>
      </c>
      <c r="H210" s="159">
        <v>318</v>
      </c>
      <c r="I210" s="157" t="s">
        <v>553</v>
      </c>
      <c r="J210" s="157">
        <v>10387410</v>
      </c>
      <c r="AE210"/>
      <c r="AF210"/>
    </row>
    <row r="211" spans="4:32">
      <c r="D211"/>
      <c r="E211" s="159" t="s">
        <v>526</v>
      </c>
      <c r="F211" s="159" t="s">
        <v>390</v>
      </c>
      <c r="G211" s="157" t="s">
        <v>274</v>
      </c>
      <c r="H211" s="157">
        <v>318</v>
      </c>
      <c r="I211" s="157" t="s">
        <v>303</v>
      </c>
      <c r="J211" s="157">
        <v>10353294</v>
      </c>
      <c r="AE211"/>
      <c r="AF211"/>
    </row>
    <row r="212" spans="4:32">
      <c r="D212"/>
      <c r="E212" s="159" t="s">
        <v>526</v>
      </c>
      <c r="F212" s="157" t="s">
        <v>390</v>
      </c>
      <c r="G212" s="157" t="s">
        <v>274</v>
      </c>
      <c r="H212" s="157">
        <v>318</v>
      </c>
      <c r="I212" s="159" t="s">
        <v>522</v>
      </c>
      <c r="J212" s="157">
        <v>10395958</v>
      </c>
      <c r="AE212"/>
      <c r="AF212"/>
    </row>
    <row r="213" spans="4:32">
      <c r="D213"/>
      <c r="E213" s="159" t="s">
        <v>526</v>
      </c>
      <c r="F213" s="157" t="s">
        <v>390</v>
      </c>
      <c r="G213" s="157" t="s">
        <v>274</v>
      </c>
      <c r="H213" s="157">
        <v>318</v>
      </c>
      <c r="I213" s="157" t="s">
        <v>313</v>
      </c>
      <c r="J213" s="157">
        <v>10048985</v>
      </c>
      <c r="AE213"/>
      <c r="AF213"/>
    </row>
    <row r="214" spans="4:32">
      <c r="D214"/>
      <c r="E214" s="159" t="s">
        <v>526</v>
      </c>
      <c r="F214" s="157" t="s">
        <v>390</v>
      </c>
      <c r="G214" s="157" t="s">
        <v>274</v>
      </c>
      <c r="H214" s="157">
        <v>318</v>
      </c>
      <c r="I214" s="157" t="s">
        <v>347</v>
      </c>
      <c r="J214" s="157">
        <v>10365427</v>
      </c>
      <c r="AE214"/>
      <c r="AF214"/>
    </row>
    <row r="215" spans="4:32">
      <c r="D215"/>
      <c r="E215" s="159" t="s">
        <v>526</v>
      </c>
      <c r="F215" s="157" t="s">
        <v>390</v>
      </c>
      <c r="G215" s="157" t="s">
        <v>274</v>
      </c>
      <c r="H215" s="157">
        <v>318</v>
      </c>
      <c r="I215" s="157" t="s">
        <v>307</v>
      </c>
      <c r="J215" s="157">
        <v>10311113</v>
      </c>
      <c r="AE215"/>
      <c r="AF215"/>
    </row>
    <row r="216" spans="4:32">
      <c r="D216"/>
      <c r="E216" s="159" t="s">
        <v>526</v>
      </c>
      <c r="F216" s="157" t="s">
        <v>390</v>
      </c>
      <c r="G216" s="157" t="s">
        <v>274</v>
      </c>
      <c r="H216" s="157">
        <v>318</v>
      </c>
      <c r="I216" s="157" t="s">
        <v>317</v>
      </c>
      <c r="J216" s="157">
        <v>10355083</v>
      </c>
      <c r="AE216"/>
      <c r="AF216"/>
    </row>
    <row r="217" spans="4:32">
      <c r="D217"/>
      <c r="E217" s="159" t="s">
        <v>526</v>
      </c>
      <c r="F217" s="157" t="s">
        <v>390</v>
      </c>
      <c r="G217" s="157" t="s">
        <v>274</v>
      </c>
      <c r="H217" s="157">
        <v>318</v>
      </c>
      <c r="I217" s="157" t="s">
        <v>322</v>
      </c>
      <c r="J217" s="157">
        <v>10030775</v>
      </c>
      <c r="AE217"/>
      <c r="AF217"/>
    </row>
    <row r="218" spans="4:32">
      <c r="D218"/>
      <c r="E218" s="159" t="s">
        <v>526</v>
      </c>
      <c r="F218" s="157" t="s">
        <v>390</v>
      </c>
      <c r="G218" s="157" t="s">
        <v>274</v>
      </c>
      <c r="H218" s="157">
        <v>318</v>
      </c>
      <c r="I218" s="157" t="s">
        <v>319</v>
      </c>
      <c r="J218" s="157">
        <v>10366484</v>
      </c>
      <c r="AE218"/>
      <c r="AF218"/>
    </row>
    <row r="219" spans="4:32">
      <c r="D219"/>
      <c r="E219" s="159" t="s">
        <v>526</v>
      </c>
      <c r="F219" s="157" t="s">
        <v>390</v>
      </c>
      <c r="G219" s="157" t="s">
        <v>274</v>
      </c>
      <c r="H219" s="157">
        <v>318</v>
      </c>
      <c r="I219" s="157" t="s">
        <v>284</v>
      </c>
      <c r="J219" s="157">
        <v>10322244</v>
      </c>
      <c r="AE219"/>
      <c r="AF219"/>
    </row>
    <row r="220" spans="4:32">
      <c r="D220"/>
      <c r="E220" s="159" t="s">
        <v>526</v>
      </c>
      <c r="F220" s="157" t="s">
        <v>390</v>
      </c>
      <c r="G220" s="157" t="s">
        <v>274</v>
      </c>
      <c r="H220" s="157">
        <v>318</v>
      </c>
      <c r="I220" s="157" t="s">
        <v>289</v>
      </c>
      <c r="J220" s="157">
        <v>10361221</v>
      </c>
      <c r="AE220"/>
      <c r="AF220"/>
    </row>
    <row r="221" spans="4:32">
      <c r="D221"/>
      <c r="E221" s="159" t="s">
        <v>526</v>
      </c>
      <c r="F221" s="157" t="s">
        <v>390</v>
      </c>
      <c r="G221" s="157" t="s">
        <v>274</v>
      </c>
      <c r="H221" s="157">
        <v>318</v>
      </c>
      <c r="I221" s="157" t="s">
        <v>291</v>
      </c>
      <c r="J221" s="157">
        <v>10039386</v>
      </c>
      <c r="AE221"/>
      <c r="AF221"/>
    </row>
    <row r="222" spans="4:32">
      <c r="D222"/>
      <c r="E222" s="159" t="s">
        <v>526</v>
      </c>
      <c r="F222" s="157" t="s">
        <v>390</v>
      </c>
      <c r="G222" s="157" t="s">
        <v>274</v>
      </c>
      <c r="H222" s="157">
        <v>318</v>
      </c>
      <c r="I222" s="157" t="s">
        <v>280</v>
      </c>
      <c r="J222" s="157">
        <v>10038158</v>
      </c>
      <c r="AE222"/>
      <c r="AF222"/>
    </row>
    <row r="223" spans="4:32">
      <c r="D223"/>
      <c r="E223" s="159" t="s">
        <v>526</v>
      </c>
      <c r="F223" s="157" t="s">
        <v>390</v>
      </c>
      <c r="G223" s="157" t="s">
        <v>274</v>
      </c>
      <c r="H223" s="157">
        <v>318</v>
      </c>
      <c r="I223" s="157" t="s">
        <v>293</v>
      </c>
      <c r="J223" s="157">
        <v>10038386</v>
      </c>
      <c r="AE223"/>
      <c r="AF223"/>
    </row>
    <row r="224" spans="4:32">
      <c r="D224"/>
      <c r="E224" s="159" t="s">
        <v>526</v>
      </c>
      <c r="F224" s="157" t="s">
        <v>390</v>
      </c>
      <c r="G224" s="157" t="s">
        <v>274</v>
      </c>
      <c r="H224" s="157">
        <v>318</v>
      </c>
      <c r="I224" s="157" t="s">
        <v>295</v>
      </c>
      <c r="J224" s="157">
        <v>10039337</v>
      </c>
      <c r="AE224"/>
      <c r="AF224"/>
    </row>
    <row r="225" spans="4:32">
      <c r="D225"/>
      <c r="E225" s="159" t="s">
        <v>526</v>
      </c>
      <c r="F225" s="157" t="s">
        <v>390</v>
      </c>
      <c r="G225" s="157" t="s">
        <v>274</v>
      </c>
      <c r="H225" s="157">
        <v>318</v>
      </c>
      <c r="I225" s="157" t="s">
        <v>297</v>
      </c>
      <c r="J225" s="157">
        <v>10035747</v>
      </c>
      <c r="AE225"/>
      <c r="AF225"/>
    </row>
    <row r="226" spans="4:32">
      <c r="D226"/>
      <c r="E226" s="159" t="s">
        <v>526</v>
      </c>
      <c r="F226" s="157" t="s">
        <v>390</v>
      </c>
      <c r="G226" s="157" t="s">
        <v>274</v>
      </c>
      <c r="H226" s="157">
        <v>318</v>
      </c>
      <c r="I226" s="157" t="s">
        <v>299</v>
      </c>
      <c r="J226" s="157">
        <v>10031876</v>
      </c>
      <c r="AE226"/>
      <c r="AF226"/>
    </row>
    <row r="227" spans="4:32">
      <c r="D227"/>
      <c r="E227" s="159" t="s">
        <v>526</v>
      </c>
      <c r="F227" s="157" t="s">
        <v>390</v>
      </c>
      <c r="G227" s="157" t="s">
        <v>274</v>
      </c>
      <c r="H227" s="157">
        <v>318</v>
      </c>
      <c r="I227" s="157" t="s">
        <v>301</v>
      </c>
      <c r="J227" s="157">
        <v>10037940</v>
      </c>
      <c r="AE227"/>
      <c r="AF227"/>
    </row>
    <row r="228" spans="4:32">
      <c r="D228"/>
      <c r="E228" s="157" t="s">
        <v>391</v>
      </c>
      <c r="F228" s="157" t="s">
        <v>281</v>
      </c>
      <c r="G228" s="157" t="s">
        <v>274</v>
      </c>
      <c r="H228" s="157">
        <v>349</v>
      </c>
      <c r="I228" s="157" t="s">
        <v>353</v>
      </c>
      <c r="J228" s="157">
        <v>10372212</v>
      </c>
      <c r="AE228"/>
      <c r="AF228"/>
    </row>
    <row r="229" spans="4:32">
      <c r="D229"/>
      <c r="E229" s="157" t="s">
        <v>391</v>
      </c>
      <c r="F229" s="157" t="s">
        <v>281</v>
      </c>
      <c r="G229" s="157" t="s">
        <v>274</v>
      </c>
      <c r="H229" s="157">
        <v>349</v>
      </c>
      <c r="I229" s="157" t="s">
        <v>280</v>
      </c>
      <c r="J229" s="157">
        <v>10038158</v>
      </c>
      <c r="AE229"/>
      <c r="AF229"/>
    </row>
    <row r="230" spans="4:32">
      <c r="D230"/>
      <c r="E230" s="157" t="s">
        <v>391</v>
      </c>
      <c r="F230" s="157" t="s">
        <v>281</v>
      </c>
      <c r="G230" s="157" t="s">
        <v>274</v>
      </c>
      <c r="H230" s="157">
        <v>349</v>
      </c>
      <c r="I230" s="157" t="s">
        <v>322</v>
      </c>
      <c r="J230" s="157">
        <v>10030775</v>
      </c>
      <c r="AE230"/>
      <c r="AF230"/>
    </row>
    <row r="231" spans="4:32">
      <c r="D231"/>
      <c r="E231" s="157" t="s">
        <v>391</v>
      </c>
      <c r="F231" s="157" t="s">
        <v>281</v>
      </c>
      <c r="H231" s="157">
        <v>349</v>
      </c>
      <c r="I231" s="157" t="s">
        <v>385</v>
      </c>
      <c r="J231" s="157">
        <v>10028582</v>
      </c>
      <c r="AE231"/>
      <c r="AF231"/>
    </row>
    <row r="232" spans="4:32">
      <c r="D232"/>
      <c r="E232" s="157" t="s">
        <v>467</v>
      </c>
      <c r="F232" s="157" t="s">
        <v>468</v>
      </c>
      <c r="AE232"/>
      <c r="AF232"/>
    </row>
    <row r="233" spans="4:32">
      <c r="D233"/>
      <c r="E233" s="157" t="s">
        <v>469</v>
      </c>
      <c r="F233" s="157" t="s">
        <v>470</v>
      </c>
      <c r="I233" s="159" t="s">
        <v>561</v>
      </c>
      <c r="AE233"/>
      <c r="AF233"/>
    </row>
    <row r="234" spans="4:32">
      <c r="D234"/>
      <c r="E234" s="157" t="s">
        <v>392</v>
      </c>
      <c r="F234" s="157" t="s">
        <v>393</v>
      </c>
      <c r="G234" s="157" t="s">
        <v>274</v>
      </c>
      <c r="H234" s="157">
        <v>323</v>
      </c>
      <c r="I234" s="157" t="s">
        <v>303</v>
      </c>
      <c r="J234" s="157">
        <v>10353294</v>
      </c>
      <c r="AE234"/>
      <c r="AF234"/>
    </row>
    <row r="235" spans="4:32">
      <c r="D235"/>
      <c r="E235" s="157" t="s">
        <v>392</v>
      </c>
      <c r="F235" s="157" t="s">
        <v>393</v>
      </c>
      <c r="G235" s="157" t="s">
        <v>274</v>
      </c>
      <c r="H235" s="157">
        <v>323</v>
      </c>
      <c r="I235" s="157" t="s">
        <v>335</v>
      </c>
      <c r="J235" s="157">
        <v>10047341</v>
      </c>
      <c r="AE235"/>
      <c r="AF235"/>
    </row>
    <row r="236" spans="4:32">
      <c r="D236"/>
      <c r="E236" s="157" t="s">
        <v>392</v>
      </c>
      <c r="F236" s="157" t="s">
        <v>393</v>
      </c>
      <c r="G236" s="157" t="s">
        <v>274</v>
      </c>
      <c r="H236" s="157">
        <v>323</v>
      </c>
      <c r="I236" s="159" t="s">
        <v>558</v>
      </c>
      <c r="J236" s="157">
        <v>10037366</v>
      </c>
      <c r="AE236"/>
      <c r="AF236"/>
    </row>
    <row r="237" spans="4:32">
      <c r="D237"/>
      <c r="E237" s="157" t="s">
        <v>392</v>
      </c>
      <c r="F237" s="157" t="s">
        <v>393</v>
      </c>
      <c r="G237" s="157" t="s">
        <v>274</v>
      </c>
      <c r="H237" s="157">
        <v>323</v>
      </c>
      <c r="I237" s="157" t="s">
        <v>315</v>
      </c>
      <c r="J237" s="157">
        <v>10030741</v>
      </c>
      <c r="AE237"/>
      <c r="AF237"/>
    </row>
    <row r="238" spans="4:32">
      <c r="D238"/>
      <c r="E238" s="157" t="s">
        <v>392</v>
      </c>
      <c r="F238" s="157" t="s">
        <v>393</v>
      </c>
      <c r="G238" s="157" t="s">
        <v>274</v>
      </c>
      <c r="H238" s="157">
        <v>323</v>
      </c>
      <c r="I238" s="157" t="s">
        <v>313</v>
      </c>
      <c r="J238" s="157">
        <v>10048985</v>
      </c>
      <c r="AE238"/>
      <c r="AF238"/>
    </row>
    <row r="239" spans="4:32">
      <c r="D239"/>
      <c r="E239" s="157" t="s">
        <v>392</v>
      </c>
      <c r="F239" s="157" t="s">
        <v>393</v>
      </c>
      <c r="G239" s="157" t="s">
        <v>274</v>
      </c>
      <c r="H239" s="157">
        <v>323</v>
      </c>
      <c r="I239" s="157" t="s">
        <v>351</v>
      </c>
      <c r="J239" s="157">
        <v>10041053</v>
      </c>
      <c r="AE239"/>
      <c r="AF239"/>
    </row>
    <row r="240" spans="4:32">
      <c r="D240"/>
      <c r="E240" s="157" t="s">
        <v>392</v>
      </c>
      <c r="F240" s="157" t="s">
        <v>393</v>
      </c>
      <c r="G240" s="157" t="s">
        <v>274</v>
      </c>
      <c r="H240" s="157">
        <v>323</v>
      </c>
      <c r="I240" s="157" t="s">
        <v>307</v>
      </c>
      <c r="J240" s="157">
        <v>10311113</v>
      </c>
      <c r="AE240"/>
      <c r="AF240"/>
    </row>
    <row r="241" spans="4:32">
      <c r="D241"/>
      <c r="E241" s="157" t="s">
        <v>392</v>
      </c>
      <c r="F241" s="157" t="s">
        <v>393</v>
      </c>
      <c r="G241" s="157" t="s">
        <v>274</v>
      </c>
      <c r="H241" s="157">
        <v>323</v>
      </c>
      <c r="I241" s="157" t="s">
        <v>293</v>
      </c>
      <c r="J241" s="157">
        <v>10038386</v>
      </c>
      <c r="AE241"/>
      <c r="AF241"/>
    </row>
    <row r="242" spans="4:32">
      <c r="D242"/>
      <c r="E242" s="157" t="s">
        <v>392</v>
      </c>
      <c r="F242" s="157" t="s">
        <v>393</v>
      </c>
      <c r="G242" s="157" t="s">
        <v>274</v>
      </c>
      <c r="H242" s="157">
        <v>323</v>
      </c>
      <c r="I242" s="157" t="s">
        <v>322</v>
      </c>
      <c r="J242" s="157">
        <v>10030775</v>
      </c>
      <c r="AE242"/>
      <c r="AF242"/>
    </row>
    <row r="243" spans="4:32">
      <c r="D243"/>
      <c r="E243" s="157" t="s">
        <v>392</v>
      </c>
      <c r="F243" s="157" t="s">
        <v>393</v>
      </c>
      <c r="G243" s="157" t="s">
        <v>274</v>
      </c>
      <c r="H243" s="157">
        <v>323</v>
      </c>
      <c r="I243" s="159" t="s">
        <v>522</v>
      </c>
      <c r="J243" s="157">
        <v>10395958</v>
      </c>
      <c r="AE243"/>
      <c r="AF243"/>
    </row>
    <row r="244" spans="4:32">
      <c r="D244"/>
      <c r="E244" s="157" t="s">
        <v>392</v>
      </c>
      <c r="F244" s="157" t="s">
        <v>393</v>
      </c>
      <c r="G244" s="157" t="s">
        <v>274</v>
      </c>
      <c r="H244" s="157">
        <v>323</v>
      </c>
      <c r="I244" s="159" t="s">
        <v>553</v>
      </c>
      <c r="J244" s="157">
        <v>10387410</v>
      </c>
      <c r="AE244"/>
      <c r="AF244"/>
    </row>
    <row r="245" spans="4:32">
      <c r="D245"/>
      <c r="E245" s="157" t="s">
        <v>392</v>
      </c>
      <c r="F245" s="157" t="s">
        <v>393</v>
      </c>
      <c r="G245" s="157" t="s">
        <v>274</v>
      </c>
      <c r="H245" s="157">
        <v>323</v>
      </c>
      <c r="I245" s="157" t="s">
        <v>284</v>
      </c>
      <c r="J245" s="157">
        <v>10322244</v>
      </c>
      <c r="AE245"/>
      <c r="AF245"/>
    </row>
    <row r="246" spans="4:32">
      <c r="D246"/>
      <c r="E246" s="157" t="s">
        <v>392</v>
      </c>
      <c r="F246" s="157" t="s">
        <v>393</v>
      </c>
      <c r="G246" s="157" t="s">
        <v>274</v>
      </c>
      <c r="H246" s="157">
        <v>323</v>
      </c>
      <c r="I246" s="157" t="s">
        <v>287</v>
      </c>
      <c r="J246" s="157">
        <v>10363882</v>
      </c>
      <c r="AE246"/>
      <c r="AF246"/>
    </row>
    <row r="247" spans="4:32">
      <c r="D247"/>
      <c r="E247" s="157" t="s">
        <v>392</v>
      </c>
      <c r="F247" s="157" t="s">
        <v>393</v>
      </c>
      <c r="G247" s="157" t="s">
        <v>274</v>
      </c>
      <c r="H247" s="157">
        <v>323</v>
      </c>
      <c r="I247" s="157" t="s">
        <v>291</v>
      </c>
      <c r="J247" s="157">
        <v>10039386</v>
      </c>
      <c r="AE247"/>
      <c r="AF247"/>
    </row>
    <row r="248" spans="4:32">
      <c r="D248"/>
      <c r="E248" s="157" t="s">
        <v>392</v>
      </c>
      <c r="F248" s="157" t="s">
        <v>393</v>
      </c>
      <c r="G248" s="157" t="s">
        <v>274</v>
      </c>
      <c r="H248" s="157">
        <v>323</v>
      </c>
      <c r="I248" s="157" t="s">
        <v>280</v>
      </c>
      <c r="J248" s="157">
        <v>10038158</v>
      </c>
      <c r="AE248"/>
      <c r="AF248"/>
    </row>
    <row r="249" spans="4:32">
      <c r="D249"/>
      <c r="E249" s="157" t="s">
        <v>392</v>
      </c>
      <c r="F249" s="157" t="s">
        <v>393</v>
      </c>
      <c r="G249" s="157" t="s">
        <v>274</v>
      </c>
      <c r="H249" s="157">
        <v>323</v>
      </c>
      <c r="I249" s="157" t="s">
        <v>295</v>
      </c>
      <c r="J249" s="157">
        <v>10039337</v>
      </c>
      <c r="AE249"/>
      <c r="AF249"/>
    </row>
    <row r="250" spans="4:32">
      <c r="D250"/>
      <c r="E250" s="157" t="s">
        <v>392</v>
      </c>
      <c r="F250" s="157" t="s">
        <v>393</v>
      </c>
      <c r="G250" s="157" t="s">
        <v>274</v>
      </c>
      <c r="H250" s="157">
        <v>323</v>
      </c>
      <c r="I250" s="157" t="s">
        <v>299</v>
      </c>
      <c r="J250" s="157">
        <v>10031876</v>
      </c>
      <c r="AE250"/>
      <c r="AF250"/>
    </row>
    <row r="251" spans="4:32">
      <c r="D251"/>
      <c r="E251" s="157" t="s">
        <v>392</v>
      </c>
      <c r="F251" s="157" t="s">
        <v>393</v>
      </c>
      <c r="G251" s="157" t="s">
        <v>274</v>
      </c>
      <c r="H251" s="157">
        <v>323</v>
      </c>
      <c r="I251" s="157" t="s">
        <v>301</v>
      </c>
      <c r="J251" s="157">
        <v>10037940</v>
      </c>
      <c r="AE251"/>
      <c r="AF251"/>
    </row>
    <row r="252" spans="4:32">
      <c r="D252"/>
      <c r="E252" s="157" t="s">
        <v>395</v>
      </c>
      <c r="F252" s="157" t="s">
        <v>396</v>
      </c>
      <c r="G252" s="157" t="s">
        <v>274</v>
      </c>
      <c r="H252" s="157">
        <v>341</v>
      </c>
      <c r="I252" s="157" t="s">
        <v>315</v>
      </c>
      <c r="J252" s="157">
        <v>10030741</v>
      </c>
      <c r="AE252"/>
      <c r="AF252"/>
    </row>
    <row r="253" spans="4:32">
      <c r="D253"/>
      <c r="E253" s="157" t="s">
        <v>395</v>
      </c>
      <c r="F253" s="157" t="s">
        <v>396</v>
      </c>
      <c r="G253" s="157" t="s">
        <v>274</v>
      </c>
      <c r="H253" s="157">
        <v>341</v>
      </c>
      <c r="I253" s="157" t="s">
        <v>313</v>
      </c>
      <c r="J253" s="157">
        <v>10048985</v>
      </c>
      <c r="AE253"/>
      <c r="AF253"/>
    </row>
    <row r="254" spans="4:32">
      <c r="D254"/>
      <c r="E254" s="157" t="s">
        <v>395</v>
      </c>
      <c r="F254" s="157" t="s">
        <v>396</v>
      </c>
      <c r="G254" s="157" t="s">
        <v>274</v>
      </c>
      <c r="H254" s="157">
        <v>341</v>
      </c>
      <c r="I254" s="157" t="s">
        <v>338</v>
      </c>
      <c r="J254" s="157">
        <v>10048624</v>
      </c>
      <c r="AE254"/>
      <c r="AF254"/>
    </row>
    <row r="255" spans="4:32">
      <c r="D255"/>
      <c r="E255" s="157" t="s">
        <v>395</v>
      </c>
      <c r="F255" s="157" t="s">
        <v>396</v>
      </c>
      <c r="G255" s="157" t="s">
        <v>274</v>
      </c>
      <c r="H255" s="157">
        <v>341</v>
      </c>
      <c r="I255" s="157" t="s">
        <v>353</v>
      </c>
      <c r="J255" s="157">
        <v>10372212</v>
      </c>
      <c r="AE255"/>
      <c r="AF255"/>
    </row>
    <row r="256" spans="4:32">
      <c r="D256"/>
      <c r="E256" s="157" t="s">
        <v>395</v>
      </c>
      <c r="F256" s="157" t="s">
        <v>396</v>
      </c>
      <c r="G256" s="157" t="s">
        <v>274</v>
      </c>
      <c r="H256" s="157">
        <v>341</v>
      </c>
      <c r="I256" s="157" t="s">
        <v>385</v>
      </c>
      <c r="J256" s="157">
        <v>10028582</v>
      </c>
      <c r="AE256"/>
      <c r="AF256"/>
    </row>
    <row r="257" spans="4:32">
      <c r="D257"/>
      <c r="E257" s="159" t="s">
        <v>395</v>
      </c>
      <c r="F257" s="157" t="s">
        <v>396</v>
      </c>
      <c r="G257" s="157" t="s">
        <v>274</v>
      </c>
      <c r="H257" s="157">
        <v>341</v>
      </c>
      <c r="I257" s="157" t="s">
        <v>322</v>
      </c>
      <c r="J257" s="157">
        <v>10030775</v>
      </c>
      <c r="AE257"/>
      <c r="AF257"/>
    </row>
    <row r="258" spans="4:32">
      <c r="D258"/>
      <c r="E258" s="157" t="s">
        <v>397</v>
      </c>
      <c r="F258" s="157" t="s">
        <v>399</v>
      </c>
      <c r="G258" s="157" t="s">
        <v>274</v>
      </c>
      <c r="H258" s="157">
        <v>351</v>
      </c>
      <c r="I258" s="157" t="s">
        <v>322</v>
      </c>
      <c r="J258" s="157">
        <v>10030775</v>
      </c>
      <c r="AE258"/>
      <c r="AF258"/>
    </row>
    <row r="259" spans="4:32">
      <c r="D259"/>
      <c r="E259" s="157" t="s">
        <v>397</v>
      </c>
      <c r="F259" s="157" t="s">
        <v>399</v>
      </c>
      <c r="G259" s="157" t="s">
        <v>274</v>
      </c>
      <c r="H259" s="157">
        <v>351</v>
      </c>
      <c r="I259" s="157" t="s">
        <v>287</v>
      </c>
      <c r="J259" s="157">
        <v>10363882</v>
      </c>
      <c r="AE259"/>
      <c r="AF259"/>
    </row>
    <row r="260" spans="4:32">
      <c r="D260"/>
      <c r="E260" s="157" t="s">
        <v>397</v>
      </c>
      <c r="F260" s="157" t="s">
        <v>399</v>
      </c>
      <c r="G260" s="157" t="s">
        <v>274</v>
      </c>
      <c r="H260" s="157">
        <v>351</v>
      </c>
      <c r="I260" s="157" t="s">
        <v>315</v>
      </c>
      <c r="J260" s="157">
        <v>10030741</v>
      </c>
      <c r="AE260"/>
      <c r="AF260"/>
    </row>
    <row r="261" spans="4:32">
      <c r="D261"/>
      <c r="E261" s="157" t="s">
        <v>397</v>
      </c>
      <c r="F261" s="157" t="s">
        <v>399</v>
      </c>
      <c r="G261" s="157" t="s">
        <v>274</v>
      </c>
      <c r="H261" s="157">
        <v>351</v>
      </c>
      <c r="I261" s="157" t="s">
        <v>313</v>
      </c>
      <c r="J261" s="157">
        <v>10048985</v>
      </c>
      <c r="AE261"/>
      <c r="AF261"/>
    </row>
    <row r="262" spans="4:32">
      <c r="D262"/>
      <c r="E262" s="157" t="s">
        <v>397</v>
      </c>
      <c r="F262" s="157" t="s">
        <v>399</v>
      </c>
      <c r="G262" s="157" t="s">
        <v>274</v>
      </c>
      <c r="H262" s="157">
        <v>351</v>
      </c>
      <c r="I262" s="157" t="s">
        <v>345</v>
      </c>
      <c r="J262" s="157">
        <v>10048631</v>
      </c>
      <c r="AE262"/>
      <c r="AF262"/>
    </row>
    <row r="263" spans="4:32">
      <c r="D263"/>
      <c r="E263" s="159" t="s">
        <v>527</v>
      </c>
      <c r="F263" s="157" t="s">
        <v>398</v>
      </c>
      <c r="H263" s="157">
        <v>352</v>
      </c>
      <c r="I263" s="157" t="s">
        <v>345</v>
      </c>
      <c r="J263" s="157">
        <v>10048631</v>
      </c>
      <c r="AE263"/>
      <c r="AF263"/>
    </row>
    <row r="264" spans="4:32">
      <c r="D264"/>
      <c r="E264" s="157" t="s">
        <v>471</v>
      </c>
      <c r="F264" s="157" t="s">
        <v>472</v>
      </c>
      <c r="G264" s="157" t="s">
        <v>274</v>
      </c>
      <c r="AE264"/>
      <c r="AF264"/>
    </row>
    <row r="265" spans="4:32">
      <c r="D265"/>
      <c r="E265" s="157" t="s">
        <v>400</v>
      </c>
      <c r="F265" s="159" t="s">
        <v>401</v>
      </c>
      <c r="G265" s="157" t="s">
        <v>274</v>
      </c>
      <c r="H265" s="157">
        <v>321</v>
      </c>
      <c r="I265" s="157" t="s">
        <v>303</v>
      </c>
      <c r="J265" s="157">
        <v>10353294</v>
      </c>
      <c r="AE265"/>
      <c r="AF265"/>
    </row>
    <row r="266" spans="4:32">
      <c r="D266"/>
      <c r="E266" s="157" t="s">
        <v>400</v>
      </c>
      <c r="F266" s="159" t="s">
        <v>401</v>
      </c>
      <c r="G266" s="157" t="s">
        <v>274</v>
      </c>
      <c r="H266" s="157">
        <v>321</v>
      </c>
      <c r="I266" s="159" t="s">
        <v>522</v>
      </c>
      <c r="J266" s="157">
        <v>10395958</v>
      </c>
      <c r="AE266"/>
      <c r="AF266"/>
    </row>
    <row r="267" spans="4:32">
      <c r="D267"/>
      <c r="E267" s="157" t="s">
        <v>400</v>
      </c>
      <c r="F267" s="157" t="s">
        <v>401</v>
      </c>
      <c r="G267" s="157" t="s">
        <v>274</v>
      </c>
      <c r="H267" s="157">
        <v>321</v>
      </c>
      <c r="I267" s="157" t="s">
        <v>315</v>
      </c>
      <c r="J267" s="157">
        <v>10030741</v>
      </c>
      <c r="AE267"/>
      <c r="AF267"/>
    </row>
    <row r="268" spans="4:32">
      <c r="D268"/>
      <c r="E268" s="157" t="s">
        <v>400</v>
      </c>
      <c r="F268" s="157" t="s">
        <v>401</v>
      </c>
      <c r="G268" s="157" t="s">
        <v>274</v>
      </c>
      <c r="H268" s="157">
        <v>321</v>
      </c>
      <c r="I268" s="157" t="s">
        <v>313</v>
      </c>
      <c r="J268" s="157">
        <v>10048985</v>
      </c>
      <c r="AE268"/>
      <c r="AF268"/>
    </row>
    <row r="269" spans="4:32">
      <c r="D269"/>
      <c r="E269" s="157" t="s">
        <v>400</v>
      </c>
      <c r="F269" s="157" t="s">
        <v>401</v>
      </c>
      <c r="G269" s="157" t="s">
        <v>274</v>
      </c>
      <c r="H269" s="157">
        <v>321</v>
      </c>
      <c r="I269" s="157" t="s">
        <v>351</v>
      </c>
      <c r="J269" s="157">
        <v>10041053</v>
      </c>
      <c r="AE269"/>
      <c r="AF269"/>
    </row>
    <row r="270" spans="4:32">
      <c r="D270"/>
      <c r="E270" s="157" t="s">
        <v>400</v>
      </c>
      <c r="F270" s="157" t="s">
        <v>401</v>
      </c>
      <c r="G270" s="157" t="s">
        <v>274</v>
      </c>
      <c r="H270" s="157">
        <v>321</v>
      </c>
      <c r="I270" s="157" t="s">
        <v>305</v>
      </c>
      <c r="J270" s="157">
        <v>10356400</v>
      </c>
      <c r="AE270"/>
      <c r="AF270"/>
    </row>
    <row r="271" spans="4:32">
      <c r="D271"/>
      <c r="E271" s="157" t="s">
        <v>400</v>
      </c>
      <c r="F271" s="157" t="s">
        <v>401</v>
      </c>
      <c r="G271" s="157" t="s">
        <v>274</v>
      </c>
      <c r="H271" s="157">
        <v>321</v>
      </c>
      <c r="I271" s="157" t="s">
        <v>307</v>
      </c>
      <c r="J271" s="157">
        <v>10311113</v>
      </c>
      <c r="AE271"/>
      <c r="AF271"/>
    </row>
    <row r="272" spans="4:32">
      <c r="D272"/>
      <c r="E272" s="157" t="s">
        <v>400</v>
      </c>
      <c r="F272" s="157" t="s">
        <v>401</v>
      </c>
      <c r="G272" s="157" t="s">
        <v>274</v>
      </c>
      <c r="H272" s="157">
        <v>321</v>
      </c>
      <c r="I272" s="157" t="s">
        <v>309</v>
      </c>
      <c r="J272" s="157">
        <v>10048625</v>
      </c>
      <c r="AE272"/>
      <c r="AF272"/>
    </row>
    <row r="273" spans="4:32">
      <c r="D273"/>
      <c r="E273" s="157" t="s">
        <v>400</v>
      </c>
      <c r="F273" s="157" t="s">
        <v>401</v>
      </c>
      <c r="G273" s="157" t="s">
        <v>274</v>
      </c>
      <c r="H273" s="157">
        <v>321</v>
      </c>
      <c r="I273" s="157" t="s">
        <v>311</v>
      </c>
      <c r="J273" s="157">
        <v>10048631</v>
      </c>
      <c r="AE273"/>
      <c r="AF273"/>
    </row>
    <row r="274" spans="4:32">
      <c r="D274"/>
      <c r="E274" s="157" t="s">
        <v>400</v>
      </c>
      <c r="F274" s="157" t="s">
        <v>401</v>
      </c>
      <c r="G274" s="157" t="s">
        <v>274</v>
      </c>
      <c r="H274" s="157">
        <v>321</v>
      </c>
      <c r="I274" s="157" t="s">
        <v>284</v>
      </c>
      <c r="J274" s="157">
        <v>10322244</v>
      </c>
      <c r="AE274"/>
      <c r="AF274"/>
    </row>
    <row r="275" spans="4:32">
      <c r="D275"/>
      <c r="E275" s="157" t="s">
        <v>400</v>
      </c>
      <c r="F275" s="157" t="s">
        <v>401</v>
      </c>
      <c r="G275" s="157" t="s">
        <v>274</v>
      </c>
      <c r="H275" s="157">
        <v>321</v>
      </c>
      <c r="I275" s="157" t="s">
        <v>287</v>
      </c>
      <c r="J275" s="157">
        <v>10363882</v>
      </c>
      <c r="AE275"/>
      <c r="AF275"/>
    </row>
    <row r="276" spans="4:32">
      <c r="D276"/>
      <c r="E276" s="157" t="s">
        <v>400</v>
      </c>
      <c r="F276" s="157" t="s">
        <v>401</v>
      </c>
      <c r="G276" s="157" t="s">
        <v>274</v>
      </c>
      <c r="H276" s="157">
        <v>321</v>
      </c>
      <c r="I276" s="157" t="s">
        <v>289</v>
      </c>
      <c r="J276" s="157">
        <v>10361221</v>
      </c>
      <c r="AE276"/>
      <c r="AF276"/>
    </row>
    <row r="277" spans="4:32">
      <c r="D277"/>
      <c r="E277" s="157" t="s">
        <v>400</v>
      </c>
      <c r="F277" s="157" t="s">
        <v>401</v>
      </c>
      <c r="G277" s="157" t="s">
        <v>274</v>
      </c>
      <c r="H277" s="157">
        <v>321</v>
      </c>
      <c r="I277" s="157" t="s">
        <v>291</v>
      </c>
      <c r="J277" s="157">
        <v>10039386</v>
      </c>
      <c r="AE277"/>
      <c r="AF277"/>
    </row>
    <row r="278" spans="4:32">
      <c r="D278"/>
      <c r="E278" s="157" t="s">
        <v>400</v>
      </c>
      <c r="F278" s="157" t="s">
        <v>401</v>
      </c>
      <c r="G278" s="157" t="s">
        <v>274</v>
      </c>
      <c r="H278" s="157">
        <v>321</v>
      </c>
      <c r="I278" s="157" t="s">
        <v>280</v>
      </c>
      <c r="J278" s="157">
        <v>10038158</v>
      </c>
      <c r="AE278"/>
      <c r="AF278"/>
    </row>
    <row r="279" spans="4:32">
      <c r="D279"/>
      <c r="E279" s="157" t="s">
        <v>400</v>
      </c>
      <c r="F279" s="157" t="s">
        <v>401</v>
      </c>
      <c r="G279" s="157" t="s">
        <v>274</v>
      </c>
      <c r="H279" s="157">
        <v>321</v>
      </c>
      <c r="I279" s="157" t="s">
        <v>293</v>
      </c>
      <c r="J279" s="157">
        <v>10038386</v>
      </c>
      <c r="AE279"/>
      <c r="AF279"/>
    </row>
    <row r="280" spans="4:32">
      <c r="D280"/>
      <c r="E280" s="157" t="s">
        <v>400</v>
      </c>
      <c r="F280" s="157" t="s">
        <v>401</v>
      </c>
      <c r="G280" s="157" t="s">
        <v>274</v>
      </c>
      <c r="H280" s="157">
        <v>321</v>
      </c>
      <c r="I280" s="157" t="s">
        <v>295</v>
      </c>
      <c r="J280" s="157">
        <v>10039337</v>
      </c>
      <c r="AE280"/>
      <c r="AF280"/>
    </row>
    <row r="281" spans="4:32">
      <c r="D281"/>
      <c r="E281" s="157" t="s">
        <v>400</v>
      </c>
      <c r="F281" s="157" t="s">
        <v>401</v>
      </c>
      <c r="G281" s="157" t="s">
        <v>274</v>
      </c>
      <c r="H281" s="157">
        <v>321</v>
      </c>
      <c r="I281" s="157" t="s">
        <v>297</v>
      </c>
      <c r="J281" s="157">
        <v>10035747</v>
      </c>
      <c r="AE281"/>
      <c r="AF281"/>
    </row>
    <row r="282" spans="4:32">
      <c r="D282"/>
      <c r="E282" s="157" t="s">
        <v>400</v>
      </c>
      <c r="F282" s="157" t="s">
        <v>401</v>
      </c>
      <c r="G282" s="157" t="s">
        <v>274</v>
      </c>
      <c r="H282" s="157">
        <v>321</v>
      </c>
      <c r="I282" s="157" t="s">
        <v>299</v>
      </c>
      <c r="J282" s="157">
        <v>10031876</v>
      </c>
      <c r="AE282"/>
      <c r="AF282"/>
    </row>
    <row r="283" spans="4:32">
      <c r="D283"/>
      <c r="E283" s="157" t="s">
        <v>400</v>
      </c>
      <c r="F283" s="157" t="s">
        <v>401</v>
      </c>
      <c r="G283" s="157" t="s">
        <v>274</v>
      </c>
      <c r="H283" s="157">
        <v>321</v>
      </c>
      <c r="I283" s="157" t="s">
        <v>301</v>
      </c>
      <c r="J283" s="157">
        <v>10037940</v>
      </c>
      <c r="AE283"/>
      <c r="AF283"/>
    </row>
    <row r="284" spans="4:32">
      <c r="D284"/>
      <c r="E284" s="157" t="s">
        <v>400</v>
      </c>
      <c r="F284" s="157" t="s">
        <v>401</v>
      </c>
      <c r="G284" s="157" t="s">
        <v>274</v>
      </c>
      <c r="H284" s="157">
        <v>321</v>
      </c>
      <c r="I284" s="157" t="s">
        <v>322</v>
      </c>
      <c r="J284" s="157">
        <v>10030775</v>
      </c>
      <c r="AE284"/>
      <c r="AF284"/>
    </row>
    <row r="285" spans="4:32">
      <c r="D285"/>
      <c r="E285" s="157" t="s">
        <v>402</v>
      </c>
      <c r="F285" s="157" t="s">
        <v>404</v>
      </c>
      <c r="G285" s="157" t="s">
        <v>274</v>
      </c>
      <c r="H285" s="157">
        <v>500</v>
      </c>
      <c r="I285" s="157" t="s">
        <v>403</v>
      </c>
      <c r="J285" s="157">
        <v>10363272</v>
      </c>
      <c r="AE285"/>
      <c r="AF285"/>
    </row>
    <row r="286" spans="4:32">
      <c r="D286"/>
      <c r="E286" s="157" t="s">
        <v>402</v>
      </c>
      <c r="F286" s="157" t="s">
        <v>404</v>
      </c>
      <c r="G286" s="157" t="s">
        <v>274</v>
      </c>
      <c r="H286" s="157">
        <v>500</v>
      </c>
      <c r="I286" s="157" t="s">
        <v>338</v>
      </c>
      <c r="J286" s="157">
        <v>10048624</v>
      </c>
      <c r="AE286"/>
      <c r="AF286"/>
    </row>
    <row r="287" spans="4:32">
      <c r="D287"/>
      <c r="E287" s="157" t="s">
        <v>402</v>
      </c>
      <c r="F287" s="157" t="s">
        <v>404</v>
      </c>
      <c r="G287" s="157" t="s">
        <v>274</v>
      </c>
      <c r="H287" s="157">
        <v>500</v>
      </c>
      <c r="I287" s="157" t="s">
        <v>311</v>
      </c>
      <c r="J287" s="157">
        <v>10048631</v>
      </c>
      <c r="AE287"/>
      <c r="AF287"/>
    </row>
    <row r="288" spans="4:32">
      <c r="D288"/>
      <c r="E288" s="157" t="s">
        <v>402</v>
      </c>
      <c r="F288" s="157" t="s">
        <v>404</v>
      </c>
      <c r="G288" s="157" t="s">
        <v>274</v>
      </c>
      <c r="H288" s="157">
        <v>500</v>
      </c>
      <c r="I288" s="157" t="s">
        <v>345</v>
      </c>
      <c r="J288" s="157">
        <v>10048631</v>
      </c>
      <c r="AE288"/>
      <c r="AF288"/>
    </row>
    <row r="289" spans="4:32">
      <c r="D289"/>
      <c r="E289" s="157" t="s">
        <v>402</v>
      </c>
      <c r="F289" s="157" t="s">
        <v>404</v>
      </c>
      <c r="G289" s="157" t="s">
        <v>274</v>
      </c>
      <c r="H289" s="157">
        <v>500</v>
      </c>
      <c r="I289" s="157" t="s">
        <v>315</v>
      </c>
      <c r="J289" s="157">
        <v>10030741</v>
      </c>
      <c r="AE289"/>
      <c r="AF289"/>
    </row>
    <row r="290" spans="4:32">
      <c r="D290"/>
      <c r="E290" s="157" t="s">
        <v>402</v>
      </c>
      <c r="F290" s="157" t="s">
        <v>404</v>
      </c>
      <c r="G290" s="157" t="s">
        <v>274</v>
      </c>
      <c r="H290" s="157">
        <v>500</v>
      </c>
      <c r="I290" s="157" t="s">
        <v>313</v>
      </c>
      <c r="J290" s="157">
        <v>10048985</v>
      </c>
      <c r="AE290"/>
      <c r="AF290"/>
    </row>
    <row r="291" spans="4:32">
      <c r="D291"/>
      <c r="E291" s="159" t="s">
        <v>402</v>
      </c>
      <c r="F291" s="159" t="s">
        <v>404</v>
      </c>
      <c r="G291" s="157" t="s">
        <v>274</v>
      </c>
      <c r="H291" s="157">
        <v>500</v>
      </c>
      <c r="I291" s="159" t="s">
        <v>553</v>
      </c>
      <c r="J291" s="157">
        <v>10387410</v>
      </c>
      <c r="AE291"/>
      <c r="AF291"/>
    </row>
    <row r="292" spans="4:32">
      <c r="D292"/>
      <c r="E292" s="157" t="s">
        <v>402</v>
      </c>
      <c r="F292" s="157" t="s">
        <v>404</v>
      </c>
      <c r="G292" s="157" t="s">
        <v>274</v>
      </c>
      <c r="H292" s="157">
        <v>500</v>
      </c>
      <c r="I292" s="157" t="s">
        <v>317</v>
      </c>
      <c r="J292" s="157">
        <v>10355083</v>
      </c>
      <c r="AE292"/>
      <c r="AF292"/>
    </row>
    <row r="293" spans="4:32">
      <c r="D293"/>
      <c r="E293" s="157" t="s">
        <v>402</v>
      </c>
      <c r="F293" s="157" t="s">
        <v>404</v>
      </c>
      <c r="G293" s="157" t="s">
        <v>274</v>
      </c>
      <c r="H293" s="157">
        <v>500</v>
      </c>
      <c r="I293" s="157" t="s">
        <v>293</v>
      </c>
      <c r="J293" s="157">
        <v>10038386</v>
      </c>
      <c r="AE293"/>
      <c r="AF293"/>
    </row>
    <row r="294" spans="4:32">
      <c r="D294"/>
      <c r="E294" s="157" t="s">
        <v>402</v>
      </c>
      <c r="F294" s="157" t="s">
        <v>404</v>
      </c>
      <c r="G294" s="157" t="s">
        <v>274</v>
      </c>
      <c r="H294" s="157">
        <v>500</v>
      </c>
      <c r="I294" s="157" t="s">
        <v>322</v>
      </c>
      <c r="J294" s="157">
        <v>10030775</v>
      </c>
      <c r="AE294"/>
      <c r="AF294"/>
    </row>
    <row r="295" spans="4:32">
      <c r="D295"/>
      <c r="E295" s="157" t="s">
        <v>402</v>
      </c>
      <c r="F295" s="157" t="s">
        <v>404</v>
      </c>
      <c r="G295" s="157" t="s">
        <v>274</v>
      </c>
      <c r="H295" s="157">
        <v>500</v>
      </c>
      <c r="I295" s="159" t="s">
        <v>558</v>
      </c>
      <c r="J295" s="157">
        <v>10037366</v>
      </c>
      <c r="AE295"/>
      <c r="AF295"/>
    </row>
    <row r="296" spans="4:32">
      <c r="D296"/>
      <c r="E296" s="157" t="s">
        <v>402</v>
      </c>
      <c r="F296" s="157" t="s">
        <v>404</v>
      </c>
      <c r="G296" s="157" t="s">
        <v>274</v>
      </c>
      <c r="H296" s="157">
        <v>500</v>
      </c>
      <c r="I296" s="157" t="s">
        <v>319</v>
      </c>
      <c r="J296" s="157">
        <v>10366484</v>
      </c>
      <c r="AE296"/>
      <c r="AF296"/>
    </row>
    <row r="297" spans="4:32">
      <c r="D297"/>
      <c r="E297" s="157" t="s">
        <v>402</v>
      </c>
      <c r="F297" s="157" t="s">
        <v>404</v>
      </c>
      <c r="G297" s="157" t="s">
        <v>274</v>
      </c>
      <c r="H297" s="157">
        <v>500</v>
      </c>
      <c r="I297" s="157" t="s">
        <v>284</v>
      </c>
      <c r="J297" s="157">
        <v>10322244</v>
      </c>
      <c r="AE297"/>
      <c r="AF297"/>
    </row>
    <row r="298" spans="4:32">
      <c r="D298"/>
      <c r="E298" s="157" t="s">
        <v>402</v>
      </c>
      <c r="F298" s="157" t="s">
        <v>404</v>
      </c>
      <c r="G298" s="157" t="s">
        <v>274</v>
      </c>
      <c r="H298" s="157">
        <v>500</v>
      </c>
      <c r="I298" s="157" t="s">
        <v>287</v>
      </c>
      <c r="J298" s="157">
        <v>10363882</v>
      </c>
      <c r="AE298"/>
      <c r="AF298"/>
    </row>
    <row r="299" spans="4:32">
      <c r="D299"/>
      <c r="E299" s="157" t="s">
        <v>402</v>
      </c>
      <c r="F299" s="157" t="s">
        <v>404</v>
      </c>
      <c r="G299" s="157" t="s">
        <v>274</v>
      </c>
      <c r="H299" s="157">
        <v>500</v>
      </c>
      <c r="I299" s="157" t="s">
        <v>291</v>
      </c>
      <c r="J299" s="157">
        <v>10039386</v>
      </c>
      <c r="AE299"/>
      <c r="AF299"/>
    </row>
    <row r="300" spans="4:32">
      <c r="D300"/>
      <c r="E300" s="157" t="s">
        <v>402</v>
      </c>
      <c r="F300" s="157" t="s">
        <v>404</v>
      </c>
      <c r="G300" s="157" t="s">
        <v>274</v>
      </c>
      <c r="H300" s="157">
        <v>500</v>
      </c>
      <c r="I300" s="157" t="s">
        <v>280</v>
      </c>
      <c r="J300" s="157">
        <v>10038158</v>
      </c>
      <c r="AE300"/>
      <c r="AF300"/>
    </row>
    <row r="301" spans="4:32">
      <c r="D301"/>
      <c r="E301" s="157" t="s">
        <v>402</v>
      </c>
      <c r="F301" s="157" t="s">
        <v>404</v>
      </c>
      <c r="G301" s="157" t="s">
        <v>274</v>
      </c>
      <c r="H301" s="157">
        <v>500</v>
      </c>
      <c r="I301" s="157" t="s">
        <v>301</v>
      </c>
      <c r="J301" s="157">
        <v>10037940</v>
      </c>
      <c r="AE301"/>
      <c r="AF301"/>
    </row>
    <row r="302" spans="4:32">
      <c r="D302"/>
      <c r="E302" s="157" t="s">
        <v>405</v>
      </c>
      <c r="F302" s="157" t="s">
        <v>406</v>
      </c>
      <c r="G302" s="157" t="s">
        <v>274</v>
      </c>
      <c r="H302" s="157">
        <v>501</v>
      </c>
      <c r="I302" s="157" t="s">
        <v>403</v>
      </c>
      <c r="J302" s="157">
        <v>10363272</v>
      </c>
      <c r="AE302"/>
      <c r="AF302"/>
    </row>
    <row r="303" spans="4:32">
      <c r="D303"/>
      <c r="E303" s="159" t="s">
        <v>554</v>
      </c>
      <c r="F303" s="159" t="s">
        <v>555</v>
      </c>
      <c r="G303" s="159" t="s">
        <v>274</v>
      </c>
      <c r="H303" s="157">
        <v>502</v>
      </c>
      <c r="I303" s="159" t="s">
        <v>553</v>
      </c>
      <c r="J303" s="157">
        <v>10387410</v>
      </c>
      <c r="AE303"/>
      <c r="AF303"/>
    </row>
    <row r="304" spans="4:32">
      <c r="D304"/>
      <c r="E304" s="157" t="s">
        <v>473</v>
      </c>
      <c r="F304" s="157" t="s">
        <v>266</v>
      </c>
      <c r="AE304"/>
      <c r="AF304"/>
    </row>
    <row r="305" spans="4:32">
      <c r="D305"/>
      <c r="E305" s="157" t="s">
        <v>474</v>
      </c>
      <c r="F305" s="157" t="s">
        <v>267</v>
      </c>
      <c r="AE305"/>
      <c r="AF305"/>
    </row>
    <row r="306" spans="4:32">
      <c r="D306"/>
      <c r="E306" s="157" t="s">
        <v>475</v>
      </c>
      <c r="F306" s="157" t="s">
        <v>476</v>
      </c>
      <c r="AE306"/>
      <c r="AF306"/>
    </row>
    <row r="307" spans="4:32">
      <c r="D307"/>
      <c r="E307" s="157" t="s">
        <v>477</v>
      </c>
      <c r="F307" s="157" t="s">
        <v>478</v>
      </c>
      <c r="AE307"/>
      <c r="AF307"/>
    </row>
    <row r="308" spans="4:32">
      <c r="D308"/>
      <c r="E308" s="157" t="s">
        <v>479</v>
      </c>
      <c r="F308" s="157" t="s">
        <v>268</v>
      </c>
      <c r="G308" s="157" t="s">
        <v>274</v>
      </c>
      <c r="AE308"/>
      <c r="AF308"/>
    </row>
    <row r="309" spans="4:32">
      <c r="D309"/>
      <c r="E309" s="157" t="s">
        <v>407</v>
      </c>
      <c r="F309" s="157" t="s">
        <v>408</v>
      </c>
      <c r="G309" s="157" t="s">
        <v>274</v>
      </c>
      <c r="H309" s="157">
        <v>510</v>
      </c>
      <c r="I309" s="157" t="s">
        <v>341</v>
      </c>
      <c r="J309" s="157">
        <v>10311254</v>
      </c>
      <c r="AE309"/>
      <c r="AF309"/>
    </row>
    <row r="310" spans="4:32">
      <c r="D310"/>
      <c r="E310" s="157" t="s">
        <v>407</v>
      </c>
      <c r="F310" s="157" t="s">
        <v>408</v>
      </c>
      <c r="G310" s="159" t="s">
        <v>274</v>
      </c>
      <c r="H310" s="157">
        <v>510</v>
      </c>
      <c r="I310" s="159" t="s">
        <v>558</v>
      </c>
      <c r="J310" s="157">
        <v>10037366</v>
      </c>
      <c r="AE310"/>
      <c r="AF310"/>
    </row>
    <row r="311" spans="4:32">
      <c r="D311"/>
      <c r="E311" s="157" t="s">
        <v>407</v>
      </c>
      <c r="F311" s="157" t="s">
        <v>408</v>
      </c>
      <c r="G311" s="157" t="s">
        <v>274</v>
      </c>
      <c r="H311" s="157">
        <v>510</v>
      </c>
      <c r="I311" s="157" t="s">
        <v>345</v>
      </c>
      <c r="J311" s="157">
        <v>10048631</v>
      </c>
      <c r="AE311"/>
      <c r="AF311"/>
    </row>
    <row r="312" spans="4:32">
      <c r="D312"/>
      <c r="E312" s="157" t="s">
        <v>407</v>
      </c>
      <c r="F312" s="157" t="s">
        <v>408</v>
      </c>
      <c r="G312" s="157" t="s">
        <v>274</v>
      </c>
      <c r="H312" s="157">
        <v>510</v>
      </c>
      <c r="I312" s="157" t="s">
        <v>335</v>
      </c>
      <c r="J312" s="157">
        <v>10047341</v>
      </c>
      <c r="AE312"/>
      <c r="AF312"/>
    </row>
    <row r="313" spans="4:32">
      <c r="D313"/>
      <c r="E313" s="157" t="s">
        <v>407</v>
      </c>
      <c r="F313" s="157" t="s">
        <v>408</v>
      </c>
      <c r="G313" s="157" t="s">
        <v>274</v>
      </c>
      <c r="H313" s="157">
        <v>510</v>
      </c>
      <c r="I313" s="157" t="s">
        <v>293</v>
      </c>
      <c r="J313" s="157">
        <v>10038386</v>
      </c>
      <c r="AE313"/>
      <c r="AF313"/>
    </row>
    <row r="314" spans="4:32">
      <c r="D314"/>
      <c r="E314" s="157" t="s">
        <v>407</v>
      </c>
      <c r="F314" s="157" t="s">
        <v>408</v>
      </c>
      <c r="G314" s="157" t="s">
        <v>274</v>
      </c>
      <c r="H314" s="157">
        <v>510</v>
      </c>
      <c r="I314" s="157" t="s">
        <v>315</v>
      </c>
      <c r="J314" s="157">
        <v>10030741</v>
      </c>
      <c r="AE314"/>
      <c r="AF314"/>
    </row>
    <row r="315" spans="4:32">
      <c r="D315"/>
      <c r="E315" s="159" t="s">
        <v>407</v>
      </c>
      <c r="F315" s="157" t="s">
        <v>408</v>
      </c>
      <c r="G315" s="157" t="s">
        <v>274</v>
      </c>
      <c r="H315" s="157">
        <v>510</v>
      </c>
      <c r="I315" s="159" t="s">
        <v>522</v>
      </c>
      <c r="J315" s="157">
        <v>10395958</v>
      </c>
      <c r="AE315"/>
      <c r="AF315"/>
    </row>
    <row r="316" spans="4:32">
      <c r="D316"/>
      <c r="E316" s="157" t="s">
        <v>407</v>
      </c>
      <c r="F316" s="157" t="s">
        <v>408</v>
      </c>
      <c r="G316" s="157" t="s">
        <v>274</v>
      </c>
      <c r="H316" s="157">
        <v>510</v>
      </c>
      <c r="I316" s="157" t="s">
        <v>313</v>
      </c>
      <c r="J316" s="157">
        <v>10048985</v>
      </c>
      <c r="AE316"/>
      <c r="AF316"/>
    </row>
    <row r="317" spans="4:32">
      <c r="D317"/>
      <c r="E317" s="157" t="s">
        <v>407</v>
      </c>
      <c r="F317" s="157" t="s">
        <v>408</v>
      </c>
      <c r="G317" s="157" t="s">
        <v>274</v>
      </c>
      <c r="H317" s="157">
        <v>510</v>
      </c>
      <c r="I317" s="157" t="s">
        <v>311</v>
      </c>
      <c r="J317" s="157">
        <v>10048631</v>
      </c>
      <c r="AE317"/>
      <c r="AF317"/>
    </row>
    <row r="318" spans="4:32">
      <c r="D318"/>
      <c r="E318" s="157" t="s">
        <v>407</v>
      </c>
      <c r="F318" s="157" t="s">
        <v>408</v>
      </c>
      <c r="G318" s="157" t="s">
        <v>274</v>
      </c>
      <c r="H318" s="157">
        <v>510</v>
      </c>
      <c r="I318" s="157" t="s">
        <v>351</v>
      </c>
      <c r="J318" s="157">
        <v>10041053</v>
      </c>
      <c r="AE318"/>
      <c r="AF318"/>
    </row>
    <row r="319" spans="4:32">
      <c r="D319"/>
      <c r="E319" s="157" t="s">
        <v>407</v>
      </c>
      <c r="F319" s="157" t="s">
        <v>408</v>
      </c>
      <c r="G319" s="157" t="s">
        <v>274</v>
      </c>
      <c r="H319" s="157">
        <v>510</v>
      </c>
      <c r="I319" s="157" t="s">
        <v>322</v>
      </c>
      <c r="J319" s="157">
        <v>10030775</v>
      </c>
      <c r="AE319"/>
      <c r="AF319"/>
    </row>
    <row r="320" spans="4:32">
      <c r="D320"/>
      <c r="E320" s="157" t="s">
        <v>407</v>
      </c>
      <c r="F320" s="157" t="s">
        <v>408</v>
      </c>
      <c r="G320" s="157" t="s">
        <v>274</v>
      </c>
      <c r="H320" s="157">
        <v>510</v>
      </c>
      <c r="I320" s="157" t="s">
        <v>317</v>
      </c>
      <c r="J320" s="157">
        <v>10355083</v>
      </c>
      <c r="AE320"/>
      <c r="AF320"/>
    </row>
    <row r="321" spans="4:32">
      <c r="D321"/>
      <c r="E321" s="157" t="s">
        <v>407</v>
      </c>
      <c r="F321" s="157" t="s">
        <v>408</v>
      </c>
      <c r="G321" s="157" t="s">
        <v>274</v>
      </c>
      <c r="H321" s="157">
        <v>510</v>
      </c>
      <c r="I321" s="157" t="s">
        <v>319</v>
      </c>
      <c r="J321" s="157">
        <v>10366484</v>
      </c>
      <c r="AE321"/>
      <c r="AF321"/>
    </row>
    <row r="322" spans="4:32">
      <c r="D322"/>
      <c r="E322" s="157" t="s">
        <v>407</v>
      </c>
      <c r="F322" s="157" t="s">
        <v>408</v>
      </c>
      <c r="G322" s="157" t="s">
        <v>274</v>
      </c>
      <c r="H322" s="157">
        <v>510</v>
      </c>
      <c r="I322" s="157" t="s">
        <v>284</v>
      </c>
      <c r="J322" s="157">
        <v>10322244</v>
      </c>
      <c r="AE322"/>
      <c r="AF322"/>
    </row>
    <row r="323" spans="4:32">
      <c r="D323"/>
      <c r="E323" s="157" t="s">
        <v>407</v>
      </c>
      <c r="F323" s="157" t="s">
        <v>408</v>
      </c>
      <c r="G323" s="157" t="s">
        <v>274</v>
      </c>
      <c r="H323" s="157">
        <v>510</v>
      </c>
      <c r="I323" s="157" t="s">
        <v>287</v>
      </c>
      <c r="J323" s="157">
        <v>10363882</v>
      </c>
      <c r="AE323"/>
      <c r="AF323"/>
    </row>
    <row r="324" spans="4:32">
      <c r="D324"/>
      <c r="E324" s="157" t="s">
        <v>407</v>
      </c>
      <c r="F324" s="157" t="s">
        <v>408</v>
      </c>
      <c r="G324" s="157" t="s">
        <v>274</v>
      </c>
      <c r="H324" s="157">
        <v>510</v>
      </c>
      <c r="I324" s="157" t="s">
        <v>291</v>
      </c>
      <c r="J324" s="157">
        <v>10039386</v>
      </c>
      <c r="AE324"/>
      <c r="AF324"/>
    </row>
    <row r="325" spans="4:32">
      <c r="D325"/>
      <c r="E325" s="157" t="s">
        <v>407</v>
      </c>
      <c r="F325" s="157" t="s">
        <v>408</v>
      </c>
      <c r="G325" s="157" t="s">
        <v>274</v>
      </c>
      <c r="H325" s="157">
        <v>510</v>
      </c>
      <c r="I325" s="157" t="s">
        <v>280</v>
      </c>
      <c r="J325" s="157">
        <v>10038158</v>
      </c>
      <c r="AE325"/>
      <c r="AF325"/>
    </row>
    <row r="326" spans="4:32">
      <c r="D326"/>
      <c r="E326" s="157" t="s">
        <v>407</v>
      </c>
      <c r="F326" s="157" t="s">
        <v>408</v>
      </c>
      <c r="G326" s="157" t="s">
        <v>274</v>
      </c>
      <c r="H326" s="157">
        <v>510</v>
      </c>
      <c r="I326" s="179" t="s">
        <v>307</v>
      </c>
      <c r="J326" s="157">
        <v>10311113</v>
      </c>
      <c r="AE326"/>
      <c r="AF326"/>
    </row>
    <row r="327" spans="4:32">
      <c r="D327"/>
      <c r="E327" s="157" t="s">
        <v>407</v>
      </c>
      <c r="F327" s="157" t="s">
        <v>408</v>
      </c>
      <c r="G327" s="157" t="s">
        <v>274</v>
      </c>
      <c r="H327" s="157">
        <v>510</v>
      </c>
      <c r="I327" s="157" t="s">
        <v>349</v>
      </c>
      <c r="J327" s="157">
        <v>10332531</v>
      </c>
      <c r="AE327"/>
      <c r="AF327"/>
    </row>
    <row r="328" spans="4:32">
      <c r="D328"/>
      <c r="E328" s="157" t="s">
        <v>407</v>
      </c>
      <c r="F328" s="157" t="s">
        <v>408</v>
      </c>
      <c r="G328" s="157" t="s">
        <v>274</v>
      </c>
      <c r="H328" s="157">
        <v>510</v>
      </c>
      <c r="I328" s="157" t="s">
        <v>295</v>
      </c>
      <c r="J328" s="157">
        <v>10039337</v>
      </c>
      <c r="AE328"/>
      <c r="AF328"/>
    </row>
    <row r="329" spans="4:32">
      <c r="D329"/>
      <c r="E329" s="157" t="s">
        <v>407</v>
      </c>
      <c r="F329" s="157" t="s">
        <v>408</v>
      </c>
      <c r="G329" s="157" t="s">
        <v>274</v>
      </c>
      <c r="H329" s="157">
        <v>510</v>
      </c>
      <c r="I329" s="157" t="s">
        <v>297</v>
      </c>
      <c r="J329" s="157">
        <v>10035747</v>
      </c>
      <c r="AE329"/>
      <c r="AF329"/>
    </row>
    <row r="330" spans="4:32">
      <c r="D330"/>
      <c r="E330" s="157" t="s">
        <v>407</v>
      </c>
      <c r="F330" s="157" t="s">
        <v>408</v>
      </c>
      <c r="G330" s="157" t="s">
        <v>274</v>
      </c>
      <c r="H330" s="157">
        <v>510</v>
      </c>
      <c r="I330" s="157" t="s">
        <v>299</v>
      </c>
      <c r="J330" s="157">
        <v>10031876</v>
      </c>
      <c r="AE330"/>
      <c r="AF330"/>
    </row>
    <row r="331" spans="4:32">
      <c r="D331"/>
      <c r="E331" s="157" t="s">
        <v>407</v>
      </c>
      <c r="F331" s="157" t="s">
        <v>408</v>
      </c>
      <c r="H331" s="157">
        <v>510</v>
      </c>
      <c r="I331" s="157" t="s">
        <v>301</v>
      </c>
      <c r="J331" s="157">
        <v>10037940</v>
      </c>
      <c r="AE331"/>
      <c r="AF331"/>
    </row>
    <row r="332" spans="4:32">
      <c r="D332"/>
      <c r="E332" s="159" t="s">
        <v>528</v>
      </c>
      <c r="F332" s="157" t="s">
        <v>480</v>
      </c>
      <c r="G332" s="157" t="s">
        <v>274</v>
      </c>
      <c r="AE332"/>
      <c r="AF332"/>
    </row>
    <row r="333" spans="4:32">
      <c r="D333"/>
      <c r="E333" s="157" t="s">
        <v>409</v>
      </c>
      <c r="F333" s="159" t="s">
        <v>524</v>
      </c>
      <c r="G333" s="157" t="s">
        <v>274</v>
      </c>
      <c r="H333" s="157">
        <v>510</v>
      </c>
      <c r="I333" s="157" t="s">
        <v>311</v>
      </c>
      <c r="J333" s="157">
        <v>10048631</v>
      </c>
      <c r="AE333"/>
      <c r="AF333"/>
    </row>
    <row r="334" spans="4:32">
      <c r="D334"/>
      <c r="E334" s="157" t="s">
        <v>409</v>
      </c>
      <c r="F334" s="159" t="s">
        <v>524</v>
      </c>
      <c r="G334" s="157" t="s">
        <v>274</v>
      </c>
      <c r="H334" s="157">
        <v>510</v>
      </c>
      <c r="I334" s="157" t="s">
        <v>351</v>
      </c>
      <c r="J334" s="157">
        <v>10041053</v>
      </c>
      <c r="AE334"/>
      <c r="AF334"/>
    </row>
    <row r="335" spans="4:32">
      <c r="D335"/>
      <c r="E335" s="157" t="s">
        <v>410</v>
      </c>
      <c r="F335" s="159" t="s">
        <v>408</v>
      </c>
      <c r="G335" s="157" t="s">
        <v>274</v>
      </c>
      <c r="H335" s="157">
        <v>510</v>
      </c>
      <c r="I335" s="157" t="s">
        <v>311</v>
      </c>
      <c r="J335" s="157">
        <v>10048631</v>
      </c>
      <c r="AE335"/>
      <c r="AF335"/>
    </row>
    <row r="336" spans="4:32">
      <c r="D336"/>
      <c r="E336" s="157" t="s">
        <v>410</v>
      </c>
      <c r="F336" s="159" t="s">
        <v>556</v>
      </c>
      <c r="H336" s="157">
        <v>510</v>
      </c>
      <c r="I336" s="159" t="s">
        <v>553</v>
      </c>
      <c r="J336" s="157">
        <v>10387410</v>
      </c>
      <c r="AE336"/>
      <c r="AF336"/>
    </row>
    <row r="337" spans="4:32">
      <c r="D337"/>
      <c r="E337" s="157" t="s">
        <v>481</v>
      </c>
      <c r="F337" s="157" t="s">
        <v>482</v>
      </c>
      <c r="AE337"/>
      <c r="AF337"/>
    </row>
    <row r="338" spans="4:32">
      <c r="D338"/>
      <c r="E338" s="157" t="s">
        <v>483</v>
      </c>
      <c r="F338" s="157" t="s">
        <v>484</v>
      </c>
      <c r="G338" s="157" t="s">
        <v>274</v>
      </c>
      <c r="AE338"/>
      <c r="AF338"/>
    </row>
    <row r="339" spans="4:32">
      <c r="D339"/>
      <c r="E339" s="157" t="s">
        <v>411</v>
      </c>
      <c r="F339" s="157" t="s">
        <v>413</v>
      </c>
      <c r="G339" s="157" t="s">
        <v>274</v>
      </c>
      <c r="H339" s="157">
        <v>391</v>
      </c>
      <c r="I339" s="157" t="s">
        <v>412</v>
      </c>
      <c r="J339" s="157">
        <v>10036145</v>
      </c>
      <c r="AE339"/>
      <c r="AF339"/>
    </row>
    <row r="340" spans="4:32">
      <c r="D340"/>
      <c r="E340" s="157" t="s">
        <v>411</v>
      </c>
      <c r="F340" s="157" t="s">
        <v>413</v>
      </c>
      <c r="G340" s="157" t="s">
        <v>274</v>
      </c>
      <c r="H340" s="157">
        <v>391</v>
      </c>
      <c r="I340" s="157" t="s">
        <v>414</v>
      </c>
      <c r="J340" s="157">
        <v>10309802</v>
      </c>
      <c r="AE340"/>
      <c r="AF340"/>
    </row>
    <row r="341" spans="4:32">
      <c r="D341"/>
      <c r="E341" s="157" t="s">
        <v>411</v>
      </c>
      <c r="F341" s="157" t="s">
        <v>413</v>
      </c>
      <c r="G341" s="157" t="s">
        <v>274</v>
      </c>
      <c r="H341" s="157">
        <v>391</v>
      </c>
      <c r="I341" s="157" t="s">
        <v>324</v>
      </c>
      <c r="J341" s="157">
        <v>10050436</v>
      </c>
      <c r="AE341"/>
      <c r="AF341"/>
    </row>
    <row r="342" spans="4:32">
      <c r="D342"/>
      <c r="E342" s="157" t="s">
        <v>411</v>
      </c>
      <c r="F342" s="157" t="s">
        <v>413</v>
      </c>
      <c r="G342" s="157" t="s">
        <v>274</v>
      </c>
      <c r="H342" s="157">
        <v>391</v>
      </c>
      <c r="I342" s="157" t="s">
        <v>313</v>
      </c>
      <c r="J342" s="157">
        <v>10048985</v>
      </c>
      <c r="AE342"/>
      <c r="AF342"/>
    </row>
    <row r="343" spans="4:32">
      <c r="D343"/>
      <c r="E343" s="159" t="s">
        <v>411</v>
      </c>
      <c r="F343" s="157" t="s">
        <v>413</v>
      </c>
      <c r="H343" s="157">
        <v>391</v>
      </c>
      <c r="I343" s="157" t="s">
        <v>322</v>
      </c>
      <c r="J343" s="157">
        <v>10030775</v>
      </c>
      <c r="AE343"/>
      <c r="AF343"/>
    </row>
    <row r="344" spans="4:32">
      <c r="D344"/>
      <c r="E344" s="157" t="s">
        <v>485</v>
      </c>
      <c r="F344" s="157" t="s">
        <v>486</v>
      </c>
      <c r="AE344"/>
      <c r="AF344"/>
    </row>
    <row r="345" spans="4:32">
      <c r="D345"/>
      <c r="E345" s="157" t="s">
        <v>487</v>
      </c>
      <c r="F345" s="157" t="s">
        <v>468</v>
      </c>
      <c r="G345" s="157" t="s">
        <v>274</v>
      </c>
      <c r="AE345"/>
      <c r="AF345"/>
    </row>
    <row r="346" spans="4:32">
      <c r="D346"/>
      <c r="E346" s="157" t="s">
        <v>415</v>
      </c>
      <c r="F346" s="157" t="s">
        <v>416</v>
      </c>
      <c r="G346" s="157" t="s">
        <v>274</v>
      </c>
      <c r="H346" s="157">
        <v>383</v>
      </c>
      <c r="I346" s="157" t="s">
        <v>322</v>
      </c>
      <c r="J346" s="157">
        <v>10030775</v>
      </c>
      <c r="AE346"/>
      <c r="AF346"/>
    </row>
    <row r="347" spans="4:32">
      <c r="D347"/>
      <c r="E347" s="157" t="s">
        <v>415</v>
      </c>
      <c r="F347" s="157" t="s">
        <v>416</v>
      </c>
      <c r="G347" s="157" t="s">
        <v>274</v>
      </c>
      <c r="H347" s="157">
        <v>383</v>
      </c>
      <c r="I347" s="157" t="s">
        <v>287</v>
      </c>
      <c r="J347" s="157">
        <v>10363882</v>
      </c>
      <c r="AE347"/>
      <c r="AF347"/>
    </row>
    <row r="348" spans="4:32">
      <c r="D348"/>
      <c r="E348" s="157" t="s">
        <v>415</v>
      </c>
      <c r="F348" s="157" t="s">
        <v>416</v>
      </c>
      <c r="G348" s="157" t="s">
        <v>274</v>
      </c>
      <c r="H348" s="157">
        <v>383</v>
      </c>
      <c r="I348" s="157" t="s">
        <v>293</v>
      </c>
      <c r="J348" s="157">
        <v>10038386</v>
      </c>
      <c r="AE348"/>
      <c r="AF348"/>
    </row>
    <row r="349" spans="4:32">
      <c r="D349"/>
      <c r="E349" s="157" t="s">
        <v>415</v>
      </c>
      <c r="F349" s="157" t="s">
        <v>416</v>
      </c>
      <c r="G349" s="157" t="s">
        <v>274</v>
      </c>
      <c r="H349" s="157">
        <v>383</v>
      </c>
      <c r="I349" s="157" t="s">
        <v>349</v>
      </c>
      <c r="J349" s="157">
        <v>10332531</v>
      </c>
      <c r="AE349"/>
      <c r="AF349"/>
    </row>
    <row r="350" spans="4:32">
      <c r="D350"/>
      <c r="E350" s="157" t="s">
        <v>415</v>
      </c>
      <c r="F350" s="157" t="s">
        <v>416</v>
      </c>
      <c r="G350" s="157" t="s">
        <v>274</v>
      </c>
      <c r="H350" s="157">
        <v>383</v>
      </c>
      <c r="I350" s="157" t="s">
        <v>315</v>
      </c>
      <c r="J350" s="157">
        <v>10030741</v>
      </c>
      <c r="AE350"/>
      <c r="AF350"/>
    </row>
    <row r="351" spans="4:32">
      <c r="D351"/>
      <c r="E351" s="157" t="s">
        <v>415</v>
      </c>
      <c r="F351" s="157" t="s">
        <v>416</v>
      </c>
      <c r="G351" s="157" t="s">
        <v>274</v>
      </c>
      <c r="H351" s="157">
        <v>383</v>
      </c>
      <c r="I351" s="157" t="s">
        <v>317</v>
      </c>
      <c r="J351" s="157">
        <v>10355083</v>
      </c>
      <c r="AE351"/>
      <c r="AF351"/>
    </row>
    <row r="352" spans="4:32">
      <c r="D352"/>
      <c r="E352" s="157" t="s">
        <v>415</v>
      </c>
      <c r="F352" s="157" t="s">
        <v>416</v>
      </c>
      <c r="G352" s="157" t="s">
        <v>274</v>
      </c>
      <c r="H352" s="157">
        <v>383</v>
      </c>
      <c r="I352" s="157" t="s">
        <v>301</v>
      </c>
      <c r="J352" s="157">
        <v>10037940</v>
      </c>
      <c r="AE352"/>
      <c r="AF352"/>
    </row>
    <row r="353" spans="4:32">
      <c r="D353"/>
      <c r="E353" s="157" t="s">
        <v>415</v>
      </c>
      <c r="F353" s="157" t="s">
        <v>416</v>
      </c>
      <c r="G353" s="157" t="s">
        <v>274</v>
      </c>
      <c r="H353" s="157">
        <v>383</v>
      </c>
      <c r="I353" s="157" t="s">
        <v>313</v>
      </c>
      <c r="J353" s="157">
        <v>10048985</v>
      </c>
      <c r="AE353"/>
      <c r="AF353"/>
    </row>
    <row r="354" spans="4:32">
      <c r="D354"/>
      <c r="E354" s="157" t="s">
        <v>415</v>
      </c>
      <c r="F354" s="157" t="s">
        <v>416</v>
      </c>
      <c r="G354" s="157" t="s">
        <v>274</v>
      </c>
      <c r="H354" s="157">
        <v>383</v>
      </c>
      <c r="I354" s="157" t="s">
        <v>351</v>
      </c>
      <c r="J354" s="157">
        <v>10041053</v>
      </c>
      <c r="AE354"/>
      <c r="AF354"/>
    </row>
    <row r="355" spans="4:32">
      <c r="D355"/>
      <c r="E355" s="157" t="s">
        <v>415</v>
      </c>
      <c r="F355" s="157" t="s">
        <v>416</v>
      </c>
      <c r="H355" s="157">
        <v>383</v>
      </c>
      <c r="I355" s="157" t="s">
        <v>345</v>
      </c>
      <c r="J355" s="157">
        <v>10048631</v>
      </c>
      <c r="AE355"/>
      <c r="AF355"/>
    </row>
    <row r="356" spans="4:32">
      <c r="D356"/>
      <c r="E356" s="157" t="s">
        <v>488</v>
      </c>
      <c r="F356" s="157" t="s">
        <v>269</v>
      </c>
      <c r="AE356"/>
      <c r="AF356"/>
    </row>
    <row r="357" spans="4:32">
      <c r="D357"/>
      <c r="E357" s="157" t="s">
        <v>489</v>
      </c>
      <c r="F357" s="157" t="s">
        <v>270</v>
      </c>
      <c r="G357" s="157" t="s">
        <v>274</v>
      </c>
      <c r="AE357"/>
      <c r="AF357"/>
    </row>
    <row r="358" spans="4:32">
      <c r="D358"/>
      <c r="E358" s="157" t="s">
        <v>417</v>
      </c>
      <c r="F358" s="157" t="s">
        <v>513</v>
      </c>
      <c r="G358" s="157" t="s">
        <v>274</v>
      </c>
      <c r="H358" s="157">
        <v>101</v>
      </c>
      <c r="I358" s="157" t="s">
        <v>373</v>
      </c>
      <c r="J358" s="157">
        <v>10032262</v>
      </c>
      <c r="AE358"/>
      <c r="AF358"/>
    </row>
    <row r="359" spans="4:32">
      <c r="D359"/>
      <c r="E359" s="157" t="s">
        <v>417</v>
      </c>
      <c r="F359" s="157" t="s">
        <v>513</v>
      </c>
      <c r="G359" s="157" t="s">
        <v>274</v>
      </c>
      <c r="H359" s="157">
        <v>806</v>
      </c>
      <c r="I359" s="157" t="s">
        <v>341</v>
      </c>
      <c r="J359" s="157">
        <v>10311254</v>
      </c>
      <c r="AE359"/>
      <c r="AF359"/>
    </row>
    <row r="360" spans="4:32">
      <c r="D360"/>
      <c r="E360" s="157" t="s">
        <v>417</v>
      </c>
      <c r="F360" s="157" t="s">
        <v>513</v>
      </c>
      <c r="G360" s="157" t="s">
        <v>274</v>
      </c>
      <c r="H360" s="157">
        <v>806</v>
      </c>
      <c r="I360" s="157" t="s">
        <v>347</v>
      </c>
      <c r="J360" s="157">
        <v>10365427</v>
      </c>
      <c r="AE360"/>
      <c r="AF360"/>
    </row>
    <row r="361" spans="4:32">
      <c r="D361"/>
      <c r="E361" s="157" t="s">
        <v>417</v>
      </c>
      <c r="F361" s="157" t="s">
        <v>513</v>
      </c>
      <c r="G361" s="157" t="s">
        <v>274</v>
      </c>
      <c r="H361" s="157">
        <v>806</v>
      </c>
      <c r="I361" s="157" t="s">
        <v>305</v>
      </c>
      <c r="J361" s="157">
        <v>10356400</v>
      </c>
      <c r="AE361"/>
      <c r="AF361"/>
    </row>
    <row r="362" spans="4:32">
      <c r="D362"/>
      <c r="E362" s="157" t="s">
        <v>417</v>
      </c>
      <c r="F362" s="157" t="s">
        <v>513</v>
      </c>
      <c r="G362" s="157" t="s">
        <v>274</v>
      </c>
      <c r="H362" s="157">
        <v>806</v>
      </c>
      <c r="I362" s="157" t="s">
        <v>309</v>
      </c>
      <c r="J362" s="157">
        <v>10048625</v>
      </c>
      <c r="AE362"/>
      <c r="AF362"/>
    </row>
    <row r="363" spans="4:32">
      <c r="D363"/>
      <c r="E363" s="157" t="s">
        <v>417</v>
      </c>
      <c r="F363" s="157" t="s">
        <v>513</v>
      </c>
      <c r="G363" s="157" t="s">
        <v>274</v>
      </c>
      <c r="H363" s="157">
        <v>806</v>
      </c>
      <c r="I363" s="157" t="s">
        <v>311</v>
      </c>
      <c r="J363" s="157">
        <v>10048631</v>
      </c>
      <c r="AE363"/>
      <c r="AF363"/>
    </row>
    <row r="364" spans="4:32">
      <c r="D364"/>
      <c r="E364" s="157" t="s">
        <v>417</v>
      </c>
      <c r="F364" s="157" t="s">
        <v>513</v>
      </c>
      <c r="G364" s="157" t="s">
        <v>274</v>
      </c>
      <c r="H364" s="157">
        <v>806</v>
      </c>
      <c r="I364" s="157" t="s">
        <v>345</v>
      </c>
      <c r="J364" s="157">
        <v>10048631</v>
      </c>
      <c r="AE364"/>
      <c r="AF364"/>
    </row>
    <row r="365" spans="4:32">
      <c r="D365"/>
      <c r="E365" s="157" t="s">
        <v>417</v>
      </c>
      <c r="F365" s="157" t="s">
        <v>513</v>
      </c>
      <c r="G365" s="157" t="s">
        <v>274</v>
      </c>
      <c r="H365" s="157">
        <v>806</v>
      </c>
      <c r="I365" s="157" t="s">
        <v>317</v>
      </c>
      <c r="J365" s="157">
        <v>10355083</v>
      </c>
      <c r="AE365"/>
      <c r="AF365"/>
    </row>
    <row r="366" spans="4:32">
      <c r="D366"/>
      <c r="E366" s="157" t="s">
        <v>417</v>
      </c>
      <c r="F366" s="157" t="s">
        <v>513</v>
      </c>
      <c r="G366" s="157" t="s">
        <v>274</v>
      </c>
      <c r="H366" s="157">
        <v>806</v>
      </c>
      <c r="I366" s="157" t="s">
        <v>351</v>
      </c>
      <c r="J366" s="157">
        <v>10041053</v>
      </c>
      <c r="AE366"/>
      <c r="AF366"/>
    </row>
    <row r="367" spans="4:32">
      <c r="D367"/>
      <c r="E367" s="157" t="s">
        <v>417</v>
      </c>
      <c r="F367" s="157" t="s">
        <v>513</v>
      </c>
      <c r="G367" s="157" t="s">
        <v>274</v>
      </c>
      <c r="H367" s="157">
        <v>806</v>
      </c>
      <c r="I367" s="157" t="s">
        <v>379</v>
      </c>
      <c r="J367" s="157">
        <v>10050237</v>
      </c>
      <c r="AE367"/>
      <c r="AF367"/>
    </row>
    <row r="368" spans="4:32">
      <c r="D368"/>
      <c r="E368" s="157" t="s">
        <v>417</v>
      </c>
      <c r="F368" s="157" t="s">
        <v>513</v>
      </c>
      <c r="G368" s="157" t="s">
        <v>274</v>
      </c>
      <c r="H368" s="157">
        <v>806</v>
      </c>
      <c r="I368" s="157" t="s">
        <v>378</v>
      </c>
      <c r="J368" s="157">
        <v>10038088</v>
      </c>
      <c r="AE368"/>
      <c r="AF368"/>
    </row>
    <row r="369" spans="4:32">
      <c r="D369"/>
      <c r="E369" s="157" t="s">
        <v>417</v>
      </c>
      <c r="F369" s="157" t="s">
        <v>513</v>
      </c>
      <c r="G369" s="157" t="s">
        <v>274</v>
      </c>
      <c r="H369" s="157">
        <v>806</v>
      </c>
      <c r="I369" s="157" t="s">
        <v>297</v>
      </c>
      <c r="J369" s="157">
        <v>10035747</v>
      </c>
      <c r="AE369"/>
      <c r="AF369"/>
    </row>
    <row r="370" spans="4:32">
      <c r="D370"/>
      <c r="E370" s="157" t="s">
        <v>417</v>
      </c>
      <c r="F370" s="157" t="s">
        <v>513</v>
      </c>
      <c r="G370" s="157" t="s">
        <v>274</v>
      </c>
      <c r="H370" s="157">
        <v>806</v>
      </c>
      <c r="I370" s="157" t="s">
        <v>299</v>
      </c>
      <c r="J370" s="157">
        <v>10031876</v>
      </c>
      <c r="AE370"/>
      <c r="AF370"/>
    </row>
    <row r="371" spans="4:32">
      <c r="D371"/>
      <c r="E371" s="157" t="s">
        <v>417</v>
      </c>
      <c r="F371" s="157" t="s">
        <v>513</v>
      </c>
      <c r="H371" s="157">
        <v>806</v>
      </c>
      <c r="I371" s="159" t="s">
        <v>553</v>
      </c>
      <c r="J371" s="157">
        <v>10387410</v>
      </c>
      <c r="AE371"/>
      <c r="AF371"/>
    </row>
    <row r="372" spans="4:32">
      <c r="D372"/>
      <c r="E372" s="157" t="s">
        <v>490</v>
      </c>
      <c r="F372" s="157" t="s">
        <v>491</v>
      </c>
      <c r="G372" s="157" t="s">
        <v>274</v>
      </c>
      <c r="AE372"/>
      <c r="AF372"/>
    </row>
    <row r="373" spans="4:32">
      <c r="D373"/>
      <c r="E373" s="157" t="s">
        <v>418</v>
      </c>
      <c r="F373" s="157" t="s">
        <v>419</v>
      </c>
      <c r="G373" s="157" t="s">
        <v>274</v>
      </c>
      <c r="H373" s="157">
        <v>210</v>
      </c>
      <c r="I373" s="157" t="s">
        <v>351</v>
      </c>
      <c r="J373" s="157">
        <v>10041053</v>
      </c>
      <c r="AE373"/>
      <c r="AF373"/>
    </row>
    <row r="374" spans="4:32">
      <c r="D374"/>
      <c r="E374" s="157" t="s">
        <v>418</v>
      </c>
      <c r="F374" s="157" t="s">
        <v>420</v>
      </c>
      <c r="G374" s="157" t="s">
        <v>274</v>
      </c>
      <c r="H374" s="157">
        <v>214</v>
      </c>
      <c r="I374" s="157" t="s">
        <v>559</v>
      </c>
      <c r="J374" s="157">
        <v>10035867</v>
      </c>
      <c r="AE374"/>
      <c r="AF374"/>
    </row>
    <row r="375" spans="4:32">
      <c r="D375"/>
      <c r="E375" s="157" t="s">
        <v>418</v>
      </c>
      <c r="F375" s="157" t="s">
        <v>420</v>
      </c>
      <c r="G375" s="157" t="s">
        <v>274</v>
      </c>
      <c r="H375" s="157">
        <v>214</v>
      </c>
      <c r="I375" s="157" t="s">
        <v>351</v>
      </c>
      <c r="J375" s="157">
        <v>10041053</v>
      </c>
      <c r="AE375"/>
      <c r="AF375"/>
    </row>
    <row r="376" spans="4:32">
      <c r="D376"/>
      <c r="E376" s="157" t="s">
        <v>421</v>
      </c>
      <c r="F376" s="157" t="s">
        <v>422</v>
      </c>
      <c r="G376" s="157" t="s">
        <v>274</v>
      </c>
      <c r="H376" s="157">
        <v>443</v>
      </c>
      <c r="I376" s="157" t="s">
        <v>309</v>
      </c>
      <c r="J376" s="157">
        <v>10048625</v>
      </c>
      <c r="AE376"/>
      <c r="AF376"/>
    </row>
    <row r="377" spans="4:32">
      <c r="D377"/>
      <c r="E377" s="157" t="s">
        <v>421</v>
      </c>
      <c r="F377" s="157" t="s">
        <v>422</v>
      </c>
      <c r="G377" s="157" t="s">
        <v>274</v>
      </c>
      <c r="H377" s="157">
        <v>443</v>
      </c>
      <c r="I377" s="157" t="s">
        <v>311</v>
      </c>
      <c r="J377" s="157">
        <v>10048631</v>
      </c>
      <c r="AE377"/>
      <c r="AF377"/>
    </row>
    <row r="378" spans="4:32">
      <c r="D378"/>
      <c r="E378" s="157" t="s">
        <v>421</v>
      </c>
      <c r="F378" s="157" t="s">
        <v>422</v>
      </c>
      <c r="H378" s="157">
        <v>443</v>
      </c>
      <c r="I378" s="157" t="s">
        <v>327</v>
      </c>
      <c r="J378" s="157">
        <v>10048639</v>
      </c>
      <c r="AE378"/>
      <c r="AF378"/>
    </row>
    <row r="379" spans="4:32">
      <c r="D379"/>
      <c r="E379" s="157" t="s">
        <v>492</v>
      </c>
      <c r="F379" s="157" t="s">
        <v>493</v>
      </c>
      <c r="AE379"/>
      <c r="AF379"/>
    </row>
    <row r="380" spans="4:32">
      <c r="D380"/>
      <c r="E380" s="157" t="s">
        <v>494</v>
      </c>
      <c r="F380" s="157" t="s">
        <v>495</v>
      </c>
      <c r="G380" s="157" t="s">
        <v>274</v>
      </c>
      <c r="AE380"/>
      <c r="AF380"/>
    </row>
    <row r="381" spans="4:32">
      <c r="D381"/>
      <c r="E381" s="157" t="s">
        <v>423</v>
      </c>
      <c r="F381" s="157" t="s">
        <v>425</v>
      </c>
      <c r="G381" s="157" t="s">
        <v>274</v>
      </c>
      <c r="H381" s="157" t="s">
        <v>424</v>
      </c>
      <c r="I381" s="157" t="s">
        <v>303</v>
      </c>
      <c r="J381" s="157">
        <v>10353294</v>
      </c>
      <c r="AE381"/>
      <c r="AF381"/>
    </row>
    <row r="382" spans="4:32">
      <c r="D382"/>
      <c r="E382" s="157" t="s">
        <v>423</v>
      </c>
      <c r="F382" s="157" t="s">
        <v>425</v>
      </c>
      <c r="G382" s="157" t="s">
        <v>274</v>
      </c>
      <c r="H382" s="157" t="s">
        <v>424</v>
      </c>
      <c r="I382" s="159" t="s">
        <v>522</v>
      </c>
      <c r="J382" s="157">
        <v>10395958</v>
      </c>
      <c r="AE382"/>
      <c r="AF382"/>
    </row>
    <row r="383" spans="4:32">
      <c r="D383"/>
      <c r="E383" s="157" t="s">
        <v>423</v>
      </c>
      <c r="F383" s="157" t="s">
        <v>425</v>
      </c>
      <c r="G383" s="157" t="s">
        <v>274</v>
      </c>
      <c r="H383" s="157" t="s">
        <v>424</v>
      </c>
      <c r="I383" s="157" t="s">
        <v>335</v>
      </c>
      <c r="J383" s="157">
        <v>10047341</v>
      </c>
      <c r="AE383"/>
      <c r="AF383"/>
    </row>
    <row r="384" spans="4:32">
      <c r="D384"/>
      <c r="E384" s="157" t="s">
        <v>423</v>
      </c>
      <c r="F384" s="157" t="s">
        <v>425</v>
      </c>
      <c r="G384" s="157" t="s">
        <v>274</v>
      </c>
      <c r="H384" s="180" t="s">
        <v>424</v>
      </c>
      <c r="I384" s="157" t="s">
        <v>313</v>
      </c>
      <c r="J384" s="157">
        <v>10048985</v>
      </c>
      <c r="AE384"/>
      <c r="AF384"/>
    </row>
    <row r="385" spans="4:32">
      <c r="D385"/>
      <c r="E385" s="157" t="s">
        <v>423</v>
      </c>
      <c r="F385" s="157" t="s">
        <v>425</v>
      </c>
      <c r="G385" s="157" t="s">
        <v>274</v>
      </c>
      <c r="H385" s="157" t="s">
        <v>424</v>
      </c>
      <c r="I385" s="157" t="s">
        <v>338</v>
      </c>
      <c r="J385" s="157">
        <v>10048624</v>
      </c>
      <c r="AE385"/>
      <c r="AF385"/>
    </row>
    <row r="386" spans="4:32">
      <c r="D386"/>
      <c r="E386" s="157" t="s">
        <v>423</v>
      </c>
      <c r="F386" s="157" t="s">
        <v>425</v>
      </c>
      <c r="G386" s="157" t="s">
        <v>274</v>
      </c>
      <c r="H386" s="157" t="s">
        <v>424</v>
      </c>
      <c r="I386" s="157" t="s">
        <v>271</v>
      </c>
      <c r="J386" s="157">
        <v>10365664</v>
      </c>
      <c r="AE386"/>
      <c r="AF386"/>
    </row>
    <row r="387" spans="4:32">
      <c r="D387"/>
      <c r="E387" s="157" t="s">
        <v>423</v>
      </c>
      <c r="F387" s="157" t="s">
        <v>425</v>
      </c>
      <c r="G387" s="157" t="s">
        <v>274</v>
      </c>
      <c r="H387" s="157" t="s">
        <v>424</v>
      </c>
      <c r="I387" s="157" t="s">
        <v>341</v>
      </c>
      <c r="J387" s="157">
        <v>10311254</v>
      </c>
      <c r="AE387"/>
      <c r="AF387"/>
    </row>
    <row r="388" spans="4:32">
      <c r="D388"/>
      <c r="E388" s="157" t="s">
        <v>423</v>
      </c>
      <c r="F388" s="157" t="s">
        <v>425</v>
      </c>
      <c r="G388" s="157" t="s">
        <v>274</v>
      </c>
      <c r="H388" s="157" t="s">
        <v>424</v>
      </c>
      <c r="I388" s="157" t="s">
        <v>305</v>
      </c>
      <c r="J388" s="157">
        <v>10356400</v>
      </c>
      <c r="AE388"/>
      <c r="AF388"/>
    </row>
    <row r="389" spans="4:32">
      <c r="D389"/>
      <c r="E389" s="157" t="s">
        <v>423</v>
      </c>
      <c r="F389" s="157" t="s">
        <v>425</v>
      </c>
      <c r="G389" s="157" t="s">
        <v>274</v>
      </c>
      <c r="H389" s="157" t="s">
        <v>424</v>
      </c>
      <c r="I389" s="157" t="s">
        <v>343</v>
      </c>
      <c r="J389" s="157">
        <v>10312863</v>
      </c>
      <c r="AE389"/>
      <c r="AF389"/>
    </row>
    <row r="390" spans="4:32">
      <c r="D390"/>
      <c r="E390" s="157" t="s">
        <v>423</v>
      </c>
      <c r="F390" s="157" t="s">
        <v>425</v>
      </c>
      <c r="G390" s="157" t="s">
        <v>274</v>
      </c>
      <c r="H390" s="157" t="s">
        <v>424</v>
      </c>
      <c r="I390" s="157" t="s">
        <v>309</v>
      </c>
      <c r="J390" s="157">
        <v>10048625</v>
      </c>
      <c r="AE390"/>
      <c r="AF390"/>
    </row>
    <row r="391" spans="4:32">
      <c r="D391"/>
      <c r="E391" s="157" t="s">
        <v>423</v>
      </c>
      <c r="F391" s="157" t="s">
        <v>425</v>
      </c>
      <c r="G391" s="157" t="s">
        <v>274</v>
      </c>
      <c r="H391" s="157" t="s">
        <v>424</v>
      </c>
      <c r="I391" s="157" t="s">
        <v>311</v>
      </c>
      <c r="J391" s="157">
        <v>10048631</v>
      </c>
      <c r="AE391"/>
      <c r="AF391"/>
    </row>
    <row r="392" spans="4:32">
      <c r="D392"/>
      <c r="E392" s="157" t="s">
        <v>423</v>
      </c>
      <c r="F392" s="157" t="s">
        <v>425</v>
      </c>
      <c r="G392" s="157" t="s">
        <v>274</v>
      </c>
      <c r="H392" s="157" t="s">
        <v>424</v>
      </c>
      <c r="I392" s="157" t="s">
        <v>345</v>
      </c>
      <c r="J392" s="157">
        <v>10048631</v>
      </c>
      <c r="AE392"/>
      <c r="AF392"/>
    </row>
    <row r="393" spans="4:32">
      <c r="D393"/>
      <c r="E393" s="157" t="s">
        <v>423</v>
      </c>
      <c r="F393" s="157" t="s">
        <v>425</v>
      </c>
      <c r="G393" s="157" t="s">
        <v>274</v>
      </c>
      <c r="H393" s="157" t="s">
        <v>424</v>
      </c>
      <c r="I393" s="157" t="s">
        <v>317</v>
      </c>
      <c r="J393" s="157">
        <v>10355083</v>
      </c>
      <c r="AE393"/>
      <c r="AF393"/>
    </row>
    <row r="394" spans="4:32">
      <c r="D394"/>
      <c r="E394" s="157" t="s">
        <v>423</v>
      </c>
      <c r="F394" s="157" t="s">
        <v>425</v>
      </c>
      <c r="G394" s="157" t="s">
        <v>274</v>
      </c>
      <c r="H394" s="157" t="s">
        <v>424</v>
      </c>
      <c r="I394" s="157" t="s">
        <v>322</v>
      </c>
      <c r="J394" s="157">
        <v>10030775</v>
      </c>
      <c r="AE394"/>
      <c r="AF394"/>
    </row>
    <row r="395" spans="4:32">
      <c r="D395"/>
      <c r="E395" s="157" t="s">
        <v>423</v>
      </c>
      <c r="F395" s="157" t="s">
        <v>425</v>
      </c>
      <c r="G395" s="157" t="s">
        <v>274</v>
      </c>
      <c r="H395" s="157" t="s">
        <v>424</v>
      </c>
      <c r="I395" s="157" t="s">
        <v>307</v>
      </c>
      <c r="J395" s="157">
        <v>10311113</v>
      </c>
      <c r="AE395"/>
      <c r="AF395"/>
    </row>
    <row r="396" spans="4:32">
      <c r="D396"/>
      <c r="E396" s="157" t="s">
        <v>423</v>
      </c>
      <c r="F396" s="157" t="s">
        <v>425</v>
      </c>
      <c r="G396" s="157" t="s">
        <v>274</v>
      </c>
      <c r="H396" s="157" t="s">
        <v>424</v>
      </c>
      <c r="I396" s="157" t="s">
        <v>319</v>
      </c>
      <c r="J396" s="157">
        <v>10366484</v>
      </c>
      <c r="AE396"/>
      <c r="AF396"/>
    </row>
    <row r="397" spans="4:32">
      <c r="D397"/>
      <c r="E397" s="157" t="s">
        <v>423</v>
      </c>
      <c r="F397" s="157" t="s">
        <v>425</v>
      </c>
      <c r="G397" s="157" t="s">
        <v>274</v>
      </c>
      <c r="H397" s="157" t="s">
        <v>424</v>
      </c>
      <c r="I397" s="157" t="s">
        <v>284</v>
      </c>
      <c r="J397" s="157">
        <v>10322244</v>
      </c>
      <c r="AE397"/>
      <c r="AF397"/>
    </row>
    <row r="398" spans="4:32">
      <c r="D398"/>
      <c r="E398" s="157" t="s">
        <v>423</v>
      </c>
      <c r="F398" s="157" t="s">
        <v>425</v>
      </c>
      <c r="G398" s="157" t="s">
        <v>274</v>
      </c>
      <c r="H398" s="157" t="s">
        <v>424</v>
      </c>
      <c r="I398" s="157" t="s">
        <v>287</v>
      </c>
      <c r="J398" s="157">
        <v>10363882</v>
      </c>
      <c r="AE398"/>
      <c r="AF398"/>
    </row>
    <row r="399" spans="4:32">
      <c r="D399"/>
      <c r="E399" s="157" t="s">
        <v>423</v>
      </c>
      <c r="F399" s="157" t="s">
        <v>425</v>
      </c>
      <c r="G399" s="157" t="s">
        <v>274</v>
      </c>
      <c r="H399" s="157" t="s">
        <v>424</v>
      </c>
      <c r="I399" s="157" t="s">
        <v>289</v>
      </c>
      <c r="J399" s="157">
        <v>10361221</v>
      </c>
      <c r="AE399"/>
      <c r="AF399"/>
    </row>
    <row r="400" spans="4:32">
      <c r="D400"/>
      <c r="E400" s="157" t="s">
        <v>423</v>
      </c>
      <c r="F400" s="157" t="s">
        <v>425</v>
      </c>
      <c r="G400" s="157" t="s">
        <v>274</v>
      </c>
      <c r="H400" s="157" t="s">
        <v>424</v>
      </c>
      <c r="I400" s="157" t="s">
        <v>291</v>
      </c>
      <c r="J400" s="157">
        <v>10039386</v>
      </c>
      <c r="AE400"/>
      <c r="AF400"/>
    </row>
    <row r="401" spans="4:32">
      <c r="D401"/>
      <c r="E401" s="157" t="s">
        <v>423</v>
      </c>
      <c r="F401" s="157" t="s">
        <v>425</v>
      </c>
      <c r="G401" s="157" t="s">
        <v>274</v>
      </c>
      <c r="H401" s="157" t="s">
        <v>424</v>
      </c>
      <c r="I401" s="157" t="s">
        <v>280</v>
      </c>
      <c r="J401" s="157">
        <v>10038158</v>
      </c>
      <c r="AE401"/>
      <c r="AF401"/>
    </row>
    <row r="402" spans="4:32">
      <c r="D402"/>
      <c r="E402" s="157" t="s">
        <v>423</v>
      </c>
      <c r="F402" s="157" t="s">
        <v>425</v>
      </c>
      <c r="G402" s="157" t="s">
        <v>274</v>
      </c>
      <c r="H402" s="157" t="s">
        <v>424</v>
      </c>
      <c r="I402" s="157" t="s">
        <v>349</v>
      </c>
      <c r="J402" s="157">
        <v>10332531</v>
      </c>
      <c r="AE402"/>
      <c r="AF402"/>
    </row>
    <row r="403" spans="4:32">
      <c r="D403"/>
      <c r="E403" s="157" t="s">
        <v>423</v>
      </c>
      <c r="F403" s="157" t="s">
        <v>425</v>
      </c>
      <c r="G403" s="157" t="s">
        <v>274</v>
      </c>
      <c r="H403" s="157" t="s">
        <v>424</v>
      </c>
      <c r="I403" s="157" t="s">
        <v>351</v>
      </c>
      <c r="J403" s="157">
        <v>10041053</v>
      </c>
      <c r="AE403"/>
      <c r="AF403"/>
    </row>
    <row r="404" spans="4:32">
      <c r="D404"/>
      <c r="E404" s="157" t="s">
        <v>423</v>
      </c>
      <c r="F404" s="157" t="s">
        <v>425</v>
      </c>
      <c r="G404" s="157" t="s">
        <v>274</v>
      </c>
      <c r="H404" s="157" t="s">
        <v>424</v>
      </c>
      <c r="I404" s="157" t="s">
        <v>293</v>
      </c>
      <c r="J404" s="157">
        <v>10038386</v>
      </c>
      <c r="AE404"/>
      <c r="AF404"/>
    </row>
    <row r="405" spans="4:32">
      <c r="D405"/>
      <c r="E405" s="157" t="s">
        <v>423</v>
      </c>
      <c r="F405" s="157" t="s">
        <v>425</v>
      </c>
      <c r="G405" s="157" t="s">
        <v>274</v>
      </c>
      <c r="H405" s="157" t="s">
        <v>424</v>
      </c>
      <c r="I405" s="157" t="s">
        <v>295</v>
      </c>
      <c r="J405" s="157">
        <v>10039337</v>
      </c>
      <c r="AE405"/>
      <c r="AF405"/>
    </row>
    <row r="406" spans="4:32">
      <c r="D406"/>
      <c r="E406" s="157" t="s">
        <v>423</v>
      </c>
      <c r="F406" s="157" t="s">
        <v>425</v>
      </c>
      <c r="G406" s="157" t="s">
        <v>274</v>
      </c>
      <c r="H406" s="157" t="s">
        <v>424</v>
      </c>
      <c r="I406" s="157" t="s">
        <v>297</v>
      </c>
      <c r="J406" s="157">
        <v>10035747</v>
      </c>
      <c r="AE406"/>
      <c r="AF406"/>
    </row>
    <row r="407" spans="4:32">
      <c r="D407"/>
      <c r="E407" s="157" t="s">
        <v>423</v>
      </c>
      <c r="F407" s="157" t="s">
        <v>425</v>
      </c>
      <c r="G407" s="157" t="s">
        <v>274</v>
      </c>
      <c r="H407" s="157" t="s">
        <v>424</v>
      </c>
      <c r="I407" s="157" t="s">
        <v>299</v>
      </c>
      <c r="J407" s="157">
        <v>10031876</v>
      </c>
      <c r="AE407"/>
      <c r="AF407"/>
    </row>
    <row r="408" spans="4:32">
      <c r="D408"/>
      <c r="E408" s="157" t="s">
        <v>423</v>
      </c>
      <c r="F408" s="157" t="s">
        <v>425</v>
      </c>
      <c r="G408" s="157" t="s">
        <v>274</v>
      </c>
      <c r="H408" s="157" t="s">
        <v>424</v>
      </c>
      <c r="I408" s="157" t="s">
        <v>301</v>
      </c>
      <c r="J408" s="157">
        <v>10037940</v>
      </c>
      <c r="AE408"/>
      <c r="AF408"/>
    </row>
    <row r="409" spans="4:32">
      <c r="D409"/>
      <c r="E409" s="157" t="s">
        <v>496</v>
      </c>
      <c r="F409" s="157" t="s">
        <v>354</v>
      </c>
      <c r="G409" s="157" t="s">
        <v>274</v>
      </c>
      <c r="H409" s="157" t="s">
        <v>497</v>
      </c>
      <c r="I409" s="157" t="s">
        <v>341</v>
      </c>
      <c r="J409" s="157">
        <v>10311254</v>
      </c>
      <c r="AE409"/>
      <c r="AF409"/>
    </row>
    <row r="410" spans="4:32">
      <c r="D410"/>
      <c r="E410" s="157" t="s">
        <v>426</v>
      </c>
      <c r="F410" s="159" t="s">
        <v>498</v>
      </c>
      <c r="G410" s="157" t="s">
        <v>274</v>
      </c>
      <c r="H410" s="157">
        <v>421</v>
      </c>
      <c r="I410" s="157" t="s">
        <v>341</v>
      </c>
      <c r="J410" s="157">
        <v>10311254</v>
      </c>
      <c r="AE410"/>
      <c r="AF410"/>
    </row>
    <row r="411" spans="4:32">
      <c r="D411"/>
      <c r="E411" s="157" t="s">
        <v>426</v>
      </c>
      <c r="F411" s="159" t="s">
        <v>498</v>
      </c>
      <c r="G411" s="157" t="s">
        <v>274</v>
      </c>
      <c r="H411" s="157">
        <v>421</v>
      </c>
      <c r="I411" s="157" t="s">
        <v>343</v>
      </c>
      <c r="J411" s="157">
        <v>10312863</v>
      </c>
      <c r="AE411"/>
      <c r="AF411"/>
    </row>
    <row r="412" spans="4:32">
      <c r="D412"/>
      <c r="E412" s="157" t="s">
        <v>499</v>
      </c>
      <c r="F412" s="157" t="s">
        <v>359</v>
      </c>
      <c r="G412" s="157" t="s">
        <v>274</v>
      </c>
      <c r="H412" s="157" t="s">
        <v>500</v>
      </c>
      <c r="I412" s="157" t="s">
        <v>341</v>
      </c>
      <c r="J412" s="157">
        <v>10311254</v>
      </c>
      <c r="AE412"/>
      <c r="AF412"/>
    </row>
    <row r="413" spans="4:32">
      <c r="D413"/>
      <c r="E413" s="157" t="s">
        <v>427</v>
      </c>
      <c r="F413" s="157" t="s">
        <v>429</v>
      </c>
      <c r="G413" s="157" t="s">
        <v>274</v>
      </c>
      <c r="H413" s="157" t="s">
        <v>428</v>
      </c>
      <c r="I413" s="157" t="s">
        <v>311</v>
      </c>
      <c r="J413" s="157">
        <v>10048631</v>
      </c>
      <c r="AE413"/>
      <c r="AF413"/>
    </row>
    <row r="414" spans="4:32">
      <c r="D414"/>
      <c r="E414" s="157" t="s">
        <v>427</v>
      </c>
      <c r="F414" s="157" t="s">
        <v>429</v>
      </c>
      <c r="G414" s="159" t="s">
        <v>274</v>
      </c>
      <c r="H414" s="157" t="s">
        <v>428</v>
      </c>
      <c r="I414" s="157" t="s">
        <v>345</v>
      </c>
      <c r="J414" s="157">
        <v>10048631</v>
      </c>
      <c r="AE414"/>
      <c r="AF414"/>
    </row>
    <row r="415" spans="4:32">
      <c r="D415"/>
      <c r="E415" s="157" t="s">
        <v>427</v>
      </c>
      <c r="F415" s="157" t="s">
        <v>429</v>
      </c>
      <c r="H415" s="157" t="s">
        <v>428</v>
      </c>
      <c r="I415" s="157" t="s">
        <v>293</v>
      </c>
      <c r="J415" s="157">
        <v>10038386</v>
      </c>
      <c r="AE415"/>
      <c r="AF415"/>
    </row>
    <row r="416" spans="4:32">
      <c r="D416"/>
      <c r="AE416"/>
      <c r="AF416"/>
    </row>
    <row r="417" spans="4:32">
      <c r="D417"/>
      <c r="AE417"/>
      <c r="AF417"/>
    </row>
    <row r="418" spans="4:32">
      <c r="D418"/>
      <c r="E418" s="156" t="s">
        <v>519</v>
      </c>
      <c r="F418" s="156" t="s">
        <v>521</v>
      </c>
      <c r="G418" s="156" t="s">
        <v>511</v>
      </c>
      <c r="H418" s="156" t="s">
        <v>509</v>
      </c>
      <c r="I418" s="160" t="s">
        <v>520</v>
      </c>
      <c r="J418" s="156" t="s">
        <v>510</v>
      </c>
      <c r="AE418"/>
      <c r="AF418"/>
    </row>
    <row r="419" spans="4:32">
      <c r="D419"/>
      <c r="E419"/>
      <c r="F419"/>
      <c r="G419"/>
      <c r="H419"/>
      <c r="I419" t="str">
        <f>"&gt;"""""</f>
        <v>&gt;""</v>
      </c>
      <c r="J419"/>
      <c r="AE419"/>
      <c r="AF419"/>
    </row>
    <row r="420" spans="4:32">
      <c r="D420"/>
      <c r="AE420"/>
      <c r="AF420"/>
    </row>
    <row r="421" spans="4:32">
      <c r="D421"/>
      <c r="AE421"/>
      <c r="AF421"/>
    </row>
    <row r="422" spans="4:32">
      <c r="D422"/>
      <c r="AE422"/>
      <c r="AF422"/>
    </row>
    <row r="423" spans="4:32">
      <c r="D423"/>
      <c r="AE423"/>
      <c r="AF423"/>
    </row>
    <row r="424" spans="4:32">
      <c r="D424"/>
      <c r="AE424"/>
      <c r="AF424"/>
    </row>
    <row r="425" spans="4:32">
      <c r="D425"/>
      <c r="AE425"/>
      <c r="AF425"/>
    </row>
    <row r="426" spans="4:32">
      <c r="D426"/>
      <c r="AE426"/>
      <c r="AF426"/>
    </row>
    <row r="427" spans="4:32">
      <c r="D427"/>
      <c r="AE427"/>
      <c r="AF427"/>
    </row>
    <row r="428" spans="4:32">
      <c r="D428"/>
      <c r="AE428"/>
      <c r="AF428"/>
    </row>
    <row r="429" spans="4:32">
      <c r="D429"/>
      <c r="AE429"/>
      <c r="AF429"/>
    </row>
    <row r="430" spans="4:32">
      <c r="D430"/>
      <c r="AE430"/>
      <c r="AF430"/>
    </row>
    <row r="431" spans="4:32">
      <c r="D431"/>
      <c r="AE431"/>
      <c r="AF431"/>
    </row>
    <row r="432" spans="4:32">
      <c r="D432"/>
      <c r="AE432"/>
      <c r="AF432"/>
    </row>
    <row r="433" spans="4:32">
      <c r="D433"/>
      <c r="AE433"/>
      <c r="AF433"/>
    </row>
    <row r="434" spans="4:32">
      <c r="D434"/>
      <c r="AE434"/>
      <c r="AF434"/>
    </row>
    <row r="435" spans="4:32">
      <c r="D435"/>
      <c r="AE435"/>
      <c r="AF435"/>
    </row>
    <row r="436" spans="4:32">
      <c r="D436"/>
      <c r="AE436"/>
      <c r="AF436"/>
    </row>
    <row r="437" spans="4:32">
      <c r="D437"/>
      <c r="AE437"/>
      <c r="AF437"/>
    </row>
    <row r="438" spans="4:32">
      <c r="D438"/>
      <c r="AE438"/>
      <c r="AF438"/>
    </row>
    <row r="439" spans="4:32">
      <c r="D439"/>
      <c r="AE439"/>
      <c r="AF439"/>
    </row>
    <row r="440" spans="4:32">
      <c r="D440"/>
      <c r="AE440"/>
      <c r="AF440"/>
    </row>
    <row r="441" spans="4:32">
      <c r="D441"/>
      <c r="AE441"/>
      <c r="AF441"/>
    </row>
    <row r="442" spans="4:32">
      <c r="D442"/>
      <c r="AE442"/>
      <c r="AF442"/>
    </row>
    <row r="443" spans="4:32">
      <c r="D443"/>
      <c r="AE443"/>
      <c r="AF443"/>
    </row>
    <row r="444" spans="4:32">
      <c r="D444"/>
      <c r="AE444"/>
      <c r="AF444"/>
    </row>
    <row r="445" spans="4:32">
      <c r="D445"/>
      <c r="AE445"/>
      <c r="AF445"/>
    </row>
    <row r="446" spans="4:32">
      <c r="D446"/>
      <c r="AE446"/>
      <c r="AF446"/>
    </row>
    <row r="447" spans="4:32">
      <c r="D447"/>
      <c r="AE447"/>
      <c r="AF447"/>
    </row>
    <row r="448" spans="4:32">
      <c r="D448"/>
      <c r="AE448"/>
      <c r="AF448"/>
    </row>
    <row r="449" spans="4:32">
      <c r="D449"/>
      <c r="AE449"/>
      <c r="AF449"/>
    </row>
    <row r="450" spans="4:32">
      <c r="D450"/>
      <c r="AE450"/>
      <c r="AF450"/>
    </row>
    <row r="451" spans="4:32">
      <c r="D451"/>
      <c r="AE451"/>
      <c r="AF451"/>
    </row>
    <row r="452" spans="4:32">
      <c r="D452"/>
      <c r="AE452"/>
      <c r="AF452"/>
    </row>
    <row r="453" spans="4:32">
      <c r="D453"/>
      <c r="AE453"/>
      <c r="AF453"/>
    </row>
    <row r="454" spans="4:32">
      <c r="D454"/>
      <c r="AE454"/>
      <c r="AF454"/>
    </row>
    <row r="455" spans="4:32">
      <c r="D455"/>
      <c r="AE455"/>
      <c r="AF455"/>
    </row>
    <row r="456" spans="4:32">
      <c r="D456"/>
      <c r="AE456"/>
      <c r="AF456"/>
    </row>
    <row r="457" spans="4:32">
      <c r="D457"/>
      <c r="AE457"/>
      <c r="AF457"/>
    </row>
    <row r="458" spans="4:32">
      <c r="D458"/>
      <c r="AE458"/>
      <c r="AF458"/>
    </row>
    <row r="459" spans="4:32">
      <c r="D459"/>
      <c r="AE459"/>
      <c r="AF459"/>
    </row>
    <row r="460" spans="4:32">
      <c r="D460"/>
      <c r="AE460"/>
      <c r="AF460"/>
    </row>
    <row r="461" spans="4:32">
      <c r="D461"/>
      <c r="AE461"/>
      <c r="AF461"/>
    </row>
    <row r="462" spans="4:32">
      <c r="D462"/>
      <c r="AE462"/>
      <c r="AF462"/>
    </row>
    <row r="463" spans="4:32">
      <c r="D463"/>
      <c r="AE463"/>
      <c r="AF463"/>
    </row>
    <row r="464" spans="4:32">
      <c r="D464"/>
      <c r="AE464"/>
      <c r="AF464"/>
    </row>
    <row r="465" spans="4:32">
      <c r="D465"/>
      <c r="AE465"/>
      <c r="AF465"/>
    </row>
    <row r="466" spans="4:32">
      <c r="D466"/>
      <c r="AE466"/>
      <c r="AF466"/>
    </row>
    <row r="467" spans="4:32">
      <c r="D467"/>
      <c r="AE467"/>
      <c r="AF467"/>
    </row>
    <row r="468" spans="4:32">
      <c r="D468"/>
      <c r="AE468"/>
      <c r="AF468"/>
    </row>
    <row r="469" spans="4:32">
      <c r="D469"/>
      <c r="AE469"/>
      <c r="AF469"/>
    </row>
    <row r="470" spans="4:32">
      <c r="D470"/>
      <c r="AE470"/>
      <c r="AF470"/>
    </row>
    <row r="471" spans="4:32">
      <c r="D471"/>
      <c r="AE471"/>
      <c r="AF471"/>
    </row>
    <row r="472" spans="4:32">
      <c r="D472"/>
      <c r="AE472"/>
      <c r="AF472"/>
    </row>
    <row r="473" spans="4:32">
      <c r="D473"/>
      <c r="AE473"/>
      <c r="AF473"/>
    </row>
    <row r="474" spans="4:32">
      <c r="D474"/>
      <c r="AE474"/>
      <c r="AF474"/>
    </row>
    <row r="475" spans="4:32">
      <c r="D475"/>
      <c r="AE475"/>
      <c r="AF475"/>
    </row>
    <row r="476" spans="4:32">
      <c r="D476"/>
      <c r="AE476"/>
      <c r="AF476"/>
    </row>
    <row r="477" spans="4:32">
      <c r="D477"/>
      <c r="AE477"/>
      <c r="AF477"/>
    </row>
    <row r="478" spans="4:32">
      <c r="D478"/>
      <c r="AE478"/>
      <c r="AF478"/>
    </row>
    <row r="479" spans="4:32">
      <c r="D479"/>
      <c r="AE479"/>
      <c r="AF479"/>
    </row>
    <row r="480" spans="4:32">
      <c r="D480"/>
      <c r="AE480"/>
      <c r="AF480"/>
    </row>
    <row r="481" spans="4:32">
      <c r="D481"/>
      <c r="AE481"/>
      <c r="AF481"/>
    </row>
    <row r="482" spans="4:32">
      <c r="D482"/>
      <c r="AE482"/>
      <c r="AF482"/>
    </row>
    <row r="483" spans="4:32">
      <c r="D483"/>
      <c r="AE483"/>
      <c r="AF483"/>
    </row>
    <row r="484" spans="4:32">
      <c r="D484"/>
      <c r="AE484"/>
      <c r="AF484"/>
    </row>
    <row r="485" spans="4:32">
      <c r="D485"/>
      <c r="AE485"/>
      <c r="AF485"/>
    </row>
    <row r="486" spans="4:32">
      <c r="D486"/>
      <c r="AE486"/>
      <c r="AF486"/>
    </row>
    <row r="487" spans="4:32">
      <c r="D487"/>
      <c r="AE487"/>
      <c r="AF487"/>
    </row>
    <row r="488" spans="4:32">
      <c r="D488"/>
      <c r="AE488"/>
      <c r="AF488"/>
    </row>
    <row r="489" spans="4:32">
      <c r="D489"/>
      <c r="AE489"/>
      <c r="AF489"/>
    </row>
    <row r="490" spans="4:32">
      <c r="D490"/>
      <c r="AE490"/>
      <c r="AF490"/>
    </row>
    <row r="491" spans="4:32">
      <c r="D491"/>
      <c r="AE491"/>
      <c r="AF491"/>
    </row>
    <row r="492" spans="4:32">
      <c r="D492"/>
      <c r="AE492"/>
      <c r="AF492"/>
    </row>
    <row r="493" spans="4:32">
      <c r="D493"/>
      <c r="AE493"/>
      <c r="AF493"/>
    </row>
    <row r="494" spans="4:32">
      <c r="D494"/>
      <c r="AE494"/>
      <c r="AF494"/>
    </row>
    <row r="495" spans="4:32">
      <c r="D495"/>
      <c r="AE495"/>
      <c r="AF495"/>
    </row>
    <row r="496" spans="4:32">
      <c r="D496"/>
      <c r="AE496"/>
      <c r="AF496"/>
    </row>
    <row r="497" spans="4:32">
      <c r="D497"/>
      <c r="AE497"/>
      <c r="AF497"/>
    </row>
    <row r="498" spans="4:32">
      <c r="D498"/>
      <c r="AE498"/>
      <c r="AF498"/>
    </row>
    <row r="499" spans="4:32">
      <c r="D499"/>
      <c r="AE499"/>
      <c r="AF499"/>
    </row>
    <row r="500" spans="4:32">
      <c r="D500"/>
      <c r="AE500"/>
      <c r="AF500"/>
    </row>
    <row r="501" spans="4:32">
      <c r="D501"/>
      <c r="AE501"/>
      <c r="AF501"/>
    </row>
    <row r="502" spans="4:32">
      <c r="D502"/>
      <c r="AE502"/>
      <c r="AF502"/>
    </row>
    <row r="503" spans="4:32">
      <c r="D503"/>
      <c r="AE503"/>
      <c r="AF503"/>
    </row>
    <row r="504" spans="4:32">
      <c r="D504"/>
      <c r="AE504"/>
      <c r="AF504"/>
    </row>
    <row r="505" spans="4:32">
      <c r="D505"/>
      <c r="AE505"/>
      <c r="AF505"/>
    </row>
    <row r="506" spans="4:32">
      <c r="D506"/>
      <c r="AE506"/>
      <c r="AF506"/>
    </row>
    <row r="507" spans="4:32">
      <c r="D507"/>
      <c r="AE507"/>
      <c r="AF507"/>
    </row>
    <row r="508" spans="4:32">
      <c r="D508"/>
      <c r="AE508"/>
      <c r="AF508"/>
    </row>
    <row r="509" spans="4:32">
      <c r="D509"/>
      <c r="AE509"/>
      <c r="AF509"/>
    </row>
    <row r="510" spans="4:32">
      <c r="D510"/>
      <c r="AE510"/>
      <c r="AF510"/>
    </row>
    <row r="511" spans="4:32">
      <c r="D511"/>
      <c r="AE511"/>
      <c r="AF511"/>
    </row>
    <row r="512" spans="4:32">
      <c r="D512"/>
      <c r="AE512"/>
      <c r="AF512"/>
    </row>
    <row r="513" spans="4:32">
      <c r="D513"/>
      <c r="AE513"/>
      <c r="AF513"/>
    </row>
    <row r="514" spans="4:32">
      <c r="D514"/>
      <c r="AE514"/>
      <c r="AF514"/>
    </row>
    <row r="515" spans="4:32">
      <c r="D515"/>
      <c r="AE515"/>
      <c r="AF515"/>
    </row>
    <row r="516" spans="4:32">
      <c r="D516"/>
      <c r="AE516"/>
      <c r="AF516"/>
    </row>
    <row r="517" spans="4:32">
      <c r="D517"/>
      <c r="AE517"/>
      <c r="AF517"/>
    </row>
    <row r="518" spans="4:32">
      <c r="D518"/>
      <c r="AE518"/>
      <c r="AF518"/>
    </row>
    <row r="519" spans="4:32">
      <c r="D519"/>
      <c r="AE519"/>
      <c r="AF519"/>
    </row>
    <row r="520" spans="4:32">
      <c r="D520"/>
      <c r="AE520"/>
      <c r="AF520"/>
    </row>
    <row r="521" spans="4:32">
      <c r="D521"/>
      <c r="AE521"/>
      <c r="AF521"/>
    </row>
    <row r="522" spans="4:32">
      <c r="D522"/>
      <c r="AE522"/>
      <c r="AF522"/>
    </row>
    <row r="523" spans="4:32">
      <c r="D523"/>
      <c r="AE523"/>
      <c r="AF523"/>
    </row>
    <row r="524" spans="4:32">
      <c r="D524"/>
      <c r="AE524"/>
      <c r="AF524"/>
    </row>
    <row r="525" spans="4:32">
      <c r="D525"/>
      <c r="AE525"/>
      <c r="AF525"/>
    </row>
    <row r="526" spans="4:32">
      <c r="D526"/>
      <c r="AE526"/>
      <c r="AF526"/>
    </row>
    <row r="527" spans="4:32">
      <c r="D527"/>
      <c r="AE527"/>
      <c r="AF527"/>
    </row>
    <row r="528" spans="4:32">
      <c r="D528"/>
      <c r="AE528"/>
      <c r="AF528"/>
    </row>
    <row r="529" spans="4:32">
      <c r="D529"/>
      <c r="AE529"/>
      <c r="AF529"/>
    </row>
    <row r="530" spans="4:32">
      <c r="D530"/>
      <c r="AE530"/>
      <c r="AF530"/>
    </row>
    <row r="531" spans="4:32">
      <c r="D531"/>
      <c r="AE531"/>
      <c r="AF531"/>
    </row>
    <row r="532" spans="4:32">
      <c r="D532"/>
      <c r="AE532"/>
      <c r="AF532"/>
    </row>
    <row r="533" spans="4:32">
      <c r="D533"/>
      <c r="AE533"/>
      <c r="AF533"/>
    </row>
    <row r="534" spans="4:32">
      <c r="D534"/>
      <c r="AE534"/>
      <c r="AF534"/>
    </row>
    <row r="535" spans="4:32">
      <c r="D535"/>
      <c r="AE535"/>
      <c r="AF535"/>
    </row>
    <row r="536" spans="4:32">
      <c r="D536"/>
      <c r="AE536"/>
      <c r="AF536"/>
    </row>
    <row r="537" spans="4:32">
      <c r="D537"/>
      <c r="AE537"/>
      <c r="AF537"/>
    </row>
    <row r="538" spans="4:32">
      <c r="D538"/>
      <c r="AE538"/>
      <c r="AF538"/>
    </row>
    <row r="539" spans="4:32">
      <c r="D539"/>
      <c r="AE539"/>
      <c r="AF539"/>
    </row>
    <row r="540" spans="4:32">
      <c r="D540"/>
      <c r="AE540"/>
      <c r="AF540"/>
    </row>
    <row r="541" spans="4:32">
      <c r="D541"/>
      <c r="AE541"/>
      <c r="AF541"/>
    </row>
    <row r="542" spans="4:32">
      <c r="D542"/>
      <c r="AE542"/>
      <c r="AF542"/>
    </row>
    <row r="543" spans="4:32">
      <c r="D543"/>
      <c r="AE543"/>
      <c r="AF543"/>
    </row>
    <row r="544" spans="4:32">
      <c r="D544"/>
      <c r="AE544"/>
      <c r="AF544"/>
    </row>
    <row r="545" spans="4:32">
      <c r="D545"/>
      <c r="AE545"/>
      <c r="AF545"/>
    </row>
    <row r="546" spans="4:32">
      <c r="D546"/>
      <c r="AE546"/>
      <c r="AF546"/>
    </row>
    <row r="547" spans="4:32">
      <c r="D547"/>
      <c r="AE547"/>
      <c r="AF547"/>
    </row>
    <row r="548" spans="4:32">
      <c r="D548"/>
      <c r="AE548"/>
      <c r="AF548"/>
    </row>
    <row r="549" spans="4:32">
      <c r="D549"/>
      <c r="AE549"/>
      <c r="AF549"/>
    </row>
    <row r="550" spans="4:32">
      <c r="D550"/>
      <c r="AE550"/>
      <c r="AF550"/>
    </row>
    <row r="551" spans="4:32">
      <c r="D551"/>
      <c r="AE551"/>
      <c r="AF551"/>
    </row>
    <row r="552" spans="4:32">
      <c r="D552"/>
      <c r="AE552"/>
      <c r="AF552"/>
    </row>
    <row r="553" spans="4:32">
      <c r="D553"/>
      <c r="AE553"/>
      <c r="AF553"/>
    </row>
    <row r="554" spans="4:32">
      <c r="D554"/>
      <c r="AE554"/>
      <c r="AF554"/>
    </row>
    <row r="555" spans="4:32">
      <c r="D555"/>
      <c r="AE555"/>
      <c r="AF555"/>
    </row>
    <row r="556" spans="4:32">
      <c r="D556"/>
      <c r="AE556"/>
      <c r="AF556"/>
    </row>
    <row r="557" spans="4:32">
      <c r="D557"/>
      <c r="AE557"/>
      <c r="AF557"/>
    </row>
    <row r="558" spans="4:32">
      <c r="D558"/>
      <c r="AE558"/>
      <c r="AF558"/>
    </row>
    <row r="559" spans="4:32">
      <c r="D559"/>
      <c r="AE559"/>
      <c r="AF559"/>
    </row>
    <row r="560" spans="4:32">
      <c r="D560"/>
      <c r="AE560"/>
      <c r="AF560"/>
    </row>
    <row r="561" spans="4:32">
      <c r="D561"/>
      <c r="AE561"/>
      <c r="AF561"/>
    </row>
    <row r="562" spans="4:32">
      <c r="D562"/>
      <c r="AE562"/>
      <c r="AF562"/>
    </row>
    <row r="563" spans="4:32">
      <c r="D563"/>
      <c r="AE563"/>
      <c r="AF563"/>
    </row>
    <row r="564" spans="4:32">
      <c r="D564"/>
      <c r="AE564"/>
      <c r="AF564"/>
    </row>
    <row r="565" spans="4:32">
      <c r="D565"/>
      <c r="AE565"/>
      <c r="AF565"/>
    </row>
    <row r="566" spans="4:32">
      <c r="D566"/>
      <c r="AE566"/>
      <c r="AF566"/>
    </row>
    <row r="567" spans="4:32">
      <c r="D567"/>
      <c r="AE567"/>
      <c r="AF567"/>
    </row>
    <row r="568" spans="4:32">
      <c r="D568"/>
      <c r="AE568"/>
      <c r="AF568"/>
    </row>
    <row r="569" spans="4:32">
      <c r="D569"/>
      <c r="AE569"/>
      <c r="AF569"/>
    </row>
    <row r="570" spans="4:32">
      <c r="D570"/>
      <c r="AE570"/>
      <c r="AF570"/>
    </row>
    <row r="571" spans="4:32">
      <c r="D571"/>
      <c r="AE571"/>
      <c r="AF571"/>
    </row>
    <row r="572" spans="4:32">
      <c r="D572"/>
      <c r="AE572"/>
      <c r="AF572"/>
    </row>
    <row r="573" spans="4:32">
      <c r="D573"/>
      <c r="AE573"/>
      <c r="AF573"/>
    </row>
    <row r="574" spans="4:32">
      <c r="D574"/>
      <c r="AE574"/>
      <c r="AF574"/>
    </row>
    <row r="575" spans="4:32">
      <c r="D575"/>
      <c r="AE575"/>
      <c r="AF575"/>
    </row>
    <row r="576" spans="4:32">
      <c r="D576"/>
      <c r="AE576"/>
      <c r="AF576"/>
    </row>
    <row r="577" spans="4:32">
      <c r="D577"/>
      <c r="AE577"/>
      <c r="AF577"/>
    </row>
    <row r="578" spans="4:32">
      <c r="D578"/>
      <c r="AE578"/>
      <c r="AF578"/>
    </row>
    <row r="579" spans="4:32">
      <c r="D579"/>
      <c r="AE579"/>
      <c r="AF579"/>
    </row>
    <row r="580" spans="4:32">
      <c r="D580"/>
      <c r="AE580"/>
      <c r="AF580"/>
    </row>
    <row r="581" spans="4:32">
      <c r="D581"/>
      <c r="AE581"/>
      <c r="AF581"/>
    </row>
    <row r="582" spans="4:32">
      <c r="D582"/>
      <c r="AE582"/>
      <c r="AF582"/>
    </row>
    <row r="583" spans="4:32">
      <c r="D583"/>
      <c r="AE583"/>
      <c r="AF583"/>
    </row>
    <row r="584" spans="4:32">
      <c r="D584"/>
      <c r="AE584"/>
      <c r="AF584"/>
    </row>
    <row r="585" spans="4:32">
      <c r="D585"/>
      <c r="AE585"/>
      <c r="AF585"/>
    </row>
    <row r="586" spans="4:32">
      <c r="D586"/>
      <c r="AE586"/>
      <c r="AF586"/>
    </row>
    <row r="587" spans="4:32">
      <c r="D587"/>
      <c r="AE587"/>
      <c r="AF587"/>
    </row>
    <row r="588" spans="4:32">
      <c r="D588"/>
      <c r="AE588"/>
      <c r="AF588"/>
    </row>
    <row r="589" spans="4:32">
      <c r="D589"/>
      <c r="AE589"/>
      <c r="AF589"/>
    </row>
    <row r="590" spans="4:32">
      <c r="D590"/>
      <c r="AE590"/>
      <c r="AF590"/>
    </row>
    <row r="591" spans="4:32">
      <c r="D591"/>
      <c r="AE591"/>
      <c r="AF591"/>
    </row>
    <row r="592" spans="4:32">
      <c r="D592"/>
      <c r="AE592"/>
      <c r="AF592"/>
    </row>
    <row r="593" spans="4:32">
      <c r="D593"/>
      <c r="AE593"/>
      <c r="AF593"/>
    </row>
    <row r="594" spans="4:32">
      <c r="D594"/>
      <c r="AE594"/>
      <c r="AF594"/>
    </row>
    <row r="595" spans="4:32">
      <c r="D595"/>
      <c r="AE595"/>
      <c r="AF595"/>
    </row>
    <row r="596" spans="4:32">
      <c r="D596"/>
      <c r="AE596"/>
      <c r="AF596"/>
    </row>
    <row r="597" spans="4:32">
      <c r="D597"/>
      <c r="AE597"/>
      <c r="AF597"/>
    </row>
    <row r="598" spans="4:32">
      <c r="D598"/>
      <c r="AE598"/>
      <c r="AF598"/>
    </row>
    <row r="599" spans="4:32">
      <c r="D599"/>
      <c r="AE599"/>
      <c r="AF599"/>
    </row>
    <row r="600" spans="4:32">
      <c r="D600"/>
      <c r="AE600"/>
      <c r="AF600"/>
    </row>
    <row r="601" spans="4:32">
      <c r="D601"/>
      <c r="AE601"/>
      <c r="AF601"/>
    </row>
    <row r="602" spans="4:32">
      <c r="D602"/>
      <c r="AE602"/>
      <c r="AF602"/>
    </row>
    <row r="603" spans="4:32">
      <c r="D603"/>
      <c r="AE603"/>
      <c r="AF603"/>
    </row>
    <row r="604" spans="4:32">
      <c r="D604"/>
      <c r="AE604"/>
      <c r="AF604"/>
    </row>
    <row r="605" spans="4:32">
      <c r="D605"/>
      <c r="AE605"/>
      <c r="AF605"/>
    </row>
    <row r="606" spans="4:32">
      <c r="D606"/>
      <c r="AE606"/>
      <c r="AF606"/>
    </row>
    <row r="607" spans="4:32">
      <c r="D607"/>
      <c r="AE607"/>
      <c r="AF607"/>
    </row>
    <row r="608" spans="4:32">
      <c r="D608"/>
      <c r="AE608"/>
      <c r="AF608"/>
    </row>
    <row r="609" spans="4:32">
      <c r="D609"/>
      <c r="AE609"/>
      <c r="AF609"/>
    </row>
    <row r="610" spans="4:32">
      <c r="D610"/>
      <c r="AE610"/>
      <c r="AF610"/>
    </row>
    <row r="611" spans="4:32">
      <c r="D611"/>
      <c r="AE611"/>
      <c r="AF611"/>
    </row>
    <row r="612" spans="4:32">
      <c r="D612"/>
      <c r="AE612"/>
      <c r="AF612"/>
    </row>
    <row r="613" spans="4:32">
      <c r="D613"/>
      <c r="AE613"/>
      <c r="AF613"/>
    </row>
    <row r="614" spans="4:32">
      <c r="D614"/>
      <c r="AE614"/>
      <c r="AF614"/>
    </row>
    <row r="615" spans="4:32">
      <c r="D615"/>
      <c r="AE615"/>
      <c r="AF615"/>
    </row>
    <row r="616" spans="4:32">
      <c r="D616"/>
      <c r="AE616"/>
      <c r="AF616"/>
    </row>
    <row r="617" spans="4:32">
      <c r="D617"/>
      <c r="AE617"/>
      <c r="AF617"/>
    </row>
    <row r="618" spans="4:32">
      <c r="D618"/>
      <c r="AE618"/>
      <c r="AF618"/>
    </row>
    <row r="619" spans="4:32">
      <c r="D619"/>
      <c r="AE619"/>
      <c r="AF619"/>
    </row>
    <row r="620" spans="4:32">
      <c r="D620"/>
      <c r="AE620"/>
      <c r="AF620"/>
    </row>
    <row r="621" spans="4:32">
      <c r="D621"/>
      <c r="AE621"/>
      <c r="AF621"/>
    </row>
    <row r="622" spans="4:32">
      <c r="D622"/>
      <c r="AE622"/>
      <c r="AF622"/>
    </row>
    <row r="623" spans="4:32">
      <c r="D623"/>
      <c r="AE623"/>
      <c r="AF623"/>
    </row>
    <row r="624" spans="4:32">
      <c r="D624"/>
      <c r="AE624"/>
      <c r="AF624"/>
    </row>
    <row r="625" spans="4:32">
      <c r="D625"/>
      <c r="AE625"/>
      <c r="AF625"/>
    </row>
    <row r="626" spans="4:32">
      <c r="D626"/>
      <c r="AE626"/>
      <c r="AF626"/>
    </row>
    <row r="627" spans="4:32">
      <c r="D627"/>
      <c r="AE627"/>
      <c r="AF627"/>
    </row>
    <row r="628" spans="4:32">
      <c r="D628"/>
      <c r="AE628"/>
      <c r="AF628"/>
    </row>
    <row r="629" spans="4:32">
      <c r="D629"/>
      <c r="AE629"/>
      <c r="AF629"/>
    </row>
    <row r="630" spans="4:32">
      <c r="D630"/>
      <c r="AE630"/>
      <c r="AF630"/>
    </row>
    <row r="631" spans="4:32">
      <c r="D631"/>
      <c r="AE631"/>
      <c r="AF631"/>
    </row>
    <row r="632" spans="4:32">
      <c r="D632"/>
      <c r="AE632"/>
      <c r="AF632"/>
    </row>
    <row r="633" spans="4:32">
      <c r="D633"/>
      <c r="AE633"/>
      <c r="AF633"/>
    </row>
    <row r="634" spans="4:32">
      <c r="D634"/>
      <c r="AE634"/>
      <c r="AF634"/>
    </row>
    <row r="635" spans="4:32">
      <c r="D635"/>
      <c r="AE635"/>
      <c r="AF635"/>
    </row>
    <row r="636" spans="4:32">
      <c r="D636"/>
      <c r="AE636"/>
      <c r="AF636"/>
    </row>
    <row r="637" spans="4:32">
      <c r="D637"/>
      <c r="AE637"/>
      <c r="AF637"/>
    </row>
    <row r="638" spans="4:32">
      <c r="D638"/>
      <c r="AE638"/>
      <c r="AF638"/>
    </row>
    <row r="639" spans="4:32">
      <c r="D639"/>
      <c r="AE639"/>
      <c r="AF639"/>
    </row>
    <row r="640" spans="4:32">
      <c r="D640"/>
      <c r="AE640"/>
      <c r="AF640"/>
    </row>
    <row r="641" spans="4:32">
      <c r="D641"/>
      <c r="AE641"/>
      <c r="AF641"/>
    </row>
    <row r="642" spans="4:32">
      <c r="D642"/>
      <c r="AE642"/>
      <c r="AF642"/>
    </row>
    <row r="643" spans="4:32">
      <c r="D643"/>
      <c r="AE643"/>
      <c r="AF643"/>
    </row>
    <row r="644" spans="4:32">
      <c r="D644"/>
      <c r="AE644"/>
      <c r="AF644"/>
    </row>
    <row r="645" spans="4:32">
      <c r="D645"/>
      <c r="AE645"/>
      <c r="AF645"/>
    </row>
    <row r="646" spans="4:32">
      <c r="D646"/>
      <c r="AE646"/>
      <c r="AF646"/>
    </row>
    <row r="647" spans="4:32">
      <c r="D647"/>
      <c r="AE647"/>
      <c r="AF647"/>
    </row>
    <row r="648" spans="4:32">
      <c r="D648"/>
      <c r="AE648"/>
      <c r="AF648"/>
    </row>
    <row r="649" spans="4:32">
      <c r="D649"/>
      <c r="AE649"/>
      <c r="AF649"/>
    </row>
    <row r="650" spans="4:32">
      <c r="D650"/>
      <c r="AE650"/>
      <c r="AF650"/>
    </row>
    <row r="651" spans="4:32">
      <c r="D651"/>
      <c r="AE651"/>
      <c r="AF651"/>
    </row>
    <row r="652" spans="4:32">
      <c r="D652"/>
      <c r="AE652"/>
      <c r="AF652"/>
    </row>
    <row r="653" spans="4:32">
      <c r="D653"/>
      <c r="AE653"/>
      <c r="AF653"/>
    </row>
    <row r="654" spans="4:32">
      <c r="D654"/>
      <c r="AE654"/>
      <c r="AF654"/>
    </row>
    <row r="655" spans="4:32">
      <c r="D655"/>
      <c r="AE655"/>
      <c r="AF655"/>
    </row>
    <row r="656" spans="4:32">
      <c r="D656"/>
      <c r="AE656"/>
      <c r="AF656"/>
    </row>
    <row r="657" spans="4:32">
      <c r="D657"/>
      <c r="AE657"/>
      <c r="AF657"/>
    </row>
    <row r="658" spans="4:32">
      <c r="D658"/>
      <c r="AE658"/>
      <c r="AF658"/>
    </row>
    <row r="659" spans="4:32">
      <c r="D659"/>
      <c r="AE659"/>
      <c r="AF659"/>
    </row>
    <row r="660" spans="4:32">
      <c r="D660"/>
      <c r="AE660"/>
      <c r="AF660"/>
    </row>
    <row r="661" spans="4:32">
      <c r="D661"/>
      <c r="AE661"/>
      <c r="AF661"/>
    </row>
    <row r="662" spans="4:32">
      <c r="D662"/>
      <c r="AE662"/>
      <c r="AF662"/>
    </row>
    <row r="663" spans="4:32">
      <c r="D663"/>
      <c r="AE663"/>
      <c r="AF663"/>
    </row>
    <row r="664" spans="4:32">
      <c r="D664"/>
      <c r="AE664"/>
      <c r="AF664"/>
    </row>
    <row r="665" spans="4:32">
      <c r="D665"/>
      <c r="AE665"/>
      <c r="AF665"/>
    </row>
    <row r="666" spans="4:32">
      <c r="D666"/>
      <c r="AE666"/>
      <c r="AF666"/>
    </row>
    <row r="667" spans="4:32">
      <c r="D667"/>
      <c r="AE667"/>
      <c r="AF667"/>
    </row>
    <row r="668" spans="4:32">
      <c r="D668"/>
      <c r="AE668"/>
      <c r="AF668"/>
    </row>
    <row r="669" spans="4:32">
      <c r="D669"/>
      <c r="AE669"/>
      <c r="AF669"/>
    </row>
    <row r="670" spans="4:32">
      <c r="D670"/>
      <c r="AE670"/>
      <c r="AF670"/>
    </row>
    <row r="671" spans="4:32">
      <c r="D671"/>
      <c r="AE671"/>
      <c r="AF671"/>
    </row>
    <row r="672" spans="4:32">
      <c r="D672"/>
      <c r="AE672"/>
      <c r="AF672"/>
    </row>
    <row r="673" spans="4:32">
      <c r="D673"/>
      <c r="AE673"/>
      <c r="AF673"/>
    </row>
    <row r="674" spans="4:32">
      <c r="D674"/>
      <c r="AE674"/>
      <c r="AF674"/>
    </row>
    <row r="675" spans="4:32">
      <c r="D675"/>
      <c r="AE675"/>
      <c r="AF675"/>
    </row>
    <row r="676" spans="4:32">
      <c r="D676"/>
      <c r="AE676"/>
      <c r="AF676"/>
    </row>
    <row r="677" spans="4:32">
      <c r="D677"/>
      <c r="AE677"/>
      <c r="AF677"/>
    </row>
    <row r="678" spans="4:32">
      <c r="D678"/>
      <c r="AE678"/>
      <c r="AF678"/>
    </row>
    <row r="679" spans="4:32">
      <c r="D679"/>
      <c r="AE679"/>
      <c r="AF679"/>
    </row>
    <row r="680" spans="4:32">
      <c r="D680"/>
      <c r="AE680"/>
      <c r="AF680"/>
    </row>
    <row r="681" spans="4:32">
      <c r="D681"/>
      <c r="AE681"/>
      <c r="AF681"/>
    </row>
    <row r="682" spans="4:32">
      <c r="D682"/>
      <c r="AE682"/>
      <c r="AF682"/>
    </row>
    <row r="683" spans="4:32">
      <c r="D683"/>
      <c r="AE683"/>
      <c r="AF683"/>
    </row>
    <row r="684" spans="4:32">
      <c r="D684"/>
      <c r="AE684"/>
      <c r="AF684"/>
    </row>
    <row r="685" spans="4:32">
      <c r="D685"/>
      <c r="AE685"/>
      <c r="AF685"/>
    </row>
    <row r="686" spans="4:32">
      <c r="D686"/>
      <c r="AE686"/>
      <c r="AF686"/>
    </row>
    <row r="687" spans="4:32">
      <c r="D687"/>
      <c r="AE687"/>
      <c r="AF687"/>
    </row>
    <row r="688" spans="4:32">
      <c r="D688"/>
      <c r="AE688"/>
      <c r="AF688"/>
    </row>
    <row r="689" spans="4:32">
      <c r="D689"/>
      <c r="AE689"/>
      <c r="AF689"/>
    </row>
    <row r="690" spans="4:32">
      <c r="D690"/>
      <c r="AE690"/>
      <c r="AF690"/>
    </row>
    <row r="691" spans="4:32">
      <c r="D691"/>
      <c r="AE691"/>
      <c r="AF691"/>
    </row>
    <row r="692" spans="4:32">
      <c r="D692"/>
      <c r="AE692"/>
      <c r="AF692"/>
    </row>
    <row r="693" spans="4:32">
      <c r="D693"/>
      <c r="AE693"/>
      <c r="AF693"/>
    </row>
    <row r="694" spans="4:32">
      <c r="D694"/>
      <c r="AE694"/>
      <c r="AF694"/>
    </row>
    <row r="695" spans="4:32">
      <c r="D695"/>
      <c r="AE695"/>
      <c r="AF695"/>
    </row>
    <row r="696" spans="4:32">
      <c r="D696"/>
      <c r="AE696"/>
      <c r="AF696"/>
    </row>
    <row r="697" spans="4:32">
      <c r="D697"/>
      <c r="AE697"/>
      <c r="AF697"/>
    </row>
    <row r="698" spans="4:32">
      <c r="D698"/>
      <c r="AE698"/>
      <c r="AF698"/>
    </row>
    <row r="699" spans="4:32">
      <c r="D699"/>
      <c r="AE699"/>
      <c r="AF699"/>
    </row>
    <row r="700" spans="4:32">
      <c r="D700"/>
      <c r="AE700"/>
      <c r="AF700"/>
    </row>
    <row r="701" spans="4:32">
      <c r="D701"/>
      <c r="AE701"/>
      <c r="AF701"/>
    </row>
    <row r="702" spans="4:32">
      <c r="D702"/>
      <c r="AE702"/>
      <c r="AF702"/>
    </row>
    <row r="703" spans="4:32">
      <c r="D703"/>
      <c r="AE703"/>
      <c r="AF703"/>
    </row>
    <row r="704" spans="4:32">
      <c r="D704"/>
      <c r="AE704"/>
      <c r="AF704"/>
    </row>
    <row r="705" spans="4:32">
      <c r="D705"/>
      <c r="AE705"/>
      <c r="AF705"/>
    </row>
    <row r="706" spans="4:32">
      <c r="D706"/>
      <c r="AE706"/>
      <c r="AF706"/>
    </row>
    <row r="707" spans="4:32">
      <c r="D707"/>
      <c r="AE707"/>
      <c r="AF707"/>
    </row>
    <row r="708" spans="4:32">
      <c r="D708"/>
      <c r="AE708"/>
      <c r="AF708"/>
    </row>
    <row r="709" spans="4:32">
      <c r="D709"/>
      <c r="AE709"/>
      <c r="AF709"/>
    </row>
    <row r="710" spans="4:32">
      <c r="D710"/>
      <c r="AE710"/>
      <c r="AF710"/>
    </row>
    <row r="711" spans="4:32">
      <c r="D711"/>
      <c r="AE711"/>
      <c r="AF711"/>
    </row>
    <row r="712" spans="4:32">
      <c r="D712"/>
      <c r="AE712"/>
      <c r="AF712"/>
    </row>
    <row r="713" spans="4:32">
      <c r="D713"/>
      <c r="AE713"/>
      <c r="AF713"/>
    </row>
    <row r="714" spans="4:32">
      <c r="D714"/>
      <c r="AE714"/>
      <c r="AF714"/>
    </row>
    <row r="715" spans="4:32">
      <c r="D715"/>
      <c r="AE715"/>
      <c r="AF715"/>
    </row>
    <row r="716" spans="4:32">
      <c r="D716"/>
      <c r="AE716"/>
      <c r="AF716"/>
    </row>
    <row r="717" spans="4:32">
      <c r="D717"/>
      <c r="AE717"/>
      <c r="AF717"/>
    </row>
    <row r="718" spans="4:32">
      <c r="D718"/>
      <c r="AE718"/>
      <c r="AF718"/>
    </row>
    <row r="719" spans="4:32">
      <c r="D719"/>
      <c r="AE719"/>
      <c r="AF719"/>
    </row>
    <row r="720" spans="4:32">
      <c r="D720"/>
      <c r="AE720"/>
      <c r="AF720"/>
    </row>
    <row r="721" spans="4:32">
      <c r="D721"/>
      <c r="AE721"/>
      <c r="AF721"/>
    </row>
    <row r="722" spans="4:32">
      <c r="D722"/>
      <c r="AE722"/>
      <c r="AF722"/>
    </row>
    <row r="723" spans="4:32">
      <c r="D723"/>
      <c r="AE723"/>
      <c r="AF723"/>
    </row>
    <row r="724" spans="4:32">
      <c r="D724"/>
      <c r="AE724"/>
      <c r="AF724"/>
    </row>
    <row r="725" spans="4:32">
      <c r="D725"/>
      <c r="AE725"/>
      <c r="AF725"/>
    </row>
    <row r="726" spans="4:32">
      <c r="D726"/>
      <c r="AE726"/>
      <c r="AF726"/>
    </row>
    <row r="727" spans="4:32">
      <c r="D727"/>
      <c r="AE727"/>
      <c r="AF727"/>
    </row>
    <row r="728" spans="4:32">
      <c r="D728"/>
      <c r="AE728"/>
      <c r="AF728"/>
    </row>
    <row r="729" spans="4:32">
      <c r="D729"/>
      <c r="AE729"/>
      <c r="AF729"/>
    </row>
    <row r="730" spans="4:32">
      <c r="D730"/>
      <c r="AE730"/>
      <c r="AF730"/>
    </row>
    <row r="731" spans="4:32">
      <c r="D731"/>
      <c r="AE731"/>
      <c r="AF731"/>
    </row>
    <row r="732" spans="4:32">
      <c r="D732"/>
      <c r="AE732"/>
      <c r="AF732"/>
    </row>
    <row r="733" spans="4:32">
      <c r="D733"/>
      <c r="AE733"/>
      <c r="AF733"/>
    </row>
  </sheetData>
  <sheetProtection password="DCDF" sheet="1" objects="1" scenarios="1" selectLockedCells="1" selectUnlockedCells="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Line="0" autoPict="0" macro="[0]!Sheet6.CreateSystemData_Click">
                <anchor moveWithCells="1" sizeWithCells="1">
                  <from>
                    <xdr:col>0</xdr:col>
                    <xdr:colOff>123825</xdr:colOff>
                    <xdr:row>0</xdr:row>
                    <xdr:rowOff>123825</xdr:rowOff>
                  </from>
                  <to>
                    <xdr:col>2</xdr:col>
                    <xdr:colOff>276225</xdr:colOff>
                    <xdr:row>2</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56"/>
  <sheetViews>
    <sheetView showGridLines="0" workbookViewId="0">
      <pane ySplit="1" topLeftCell="A2" activePane="bottomLeft" state="frozen"/>
      <selection activeCell="J18" sqref="J18:V18"/>
      <selection pane="bottomLeft" activeCell="B107" sqref="B107"/>
    </sheetView>
  </sheetViews>
  <sheetFormatPr defaultColWidth="8.85546875" defaultRowHeight="12.75"/>
  <cols>
    <col min="1" max="1" width="30" style="1" customWidth="1"/>
    <col min="2" max="2" width="36.140625" style="2" customWidth="1"/>
    <col min="3" max="3" width="71" style="3" customWidth="1"/>
    <col min="4" max="4" width="8.85546875" style="4" customWidth="1"/>
    <col min="5" max="16384" width="8.85546875" style="4"/>
  </cols>
  <sheetData>
    <row r="1" spans="1:3" ht="15">
      <c r="A1" s="106" t="s">
        <v>0</v>
      </c>
      <c r="B1" s="107" t="s">
        <v>1</v>
      </c>
      <c r="C1" s="108" t="s">
        <v>2</v>
      </c>
    </row>
    <row r="2" spans="1:3">
      <c r="A2" s="132" t="s">
        <v>3</v>
      </c>
      <c r="B2" s="133">
        <f>'IAI COC M'!X2</f>
        <v>0</v>
      </c>
      <c r="C2" s="134" t="s">
        <v>4</v>
      </c>
    </row>
    <row r="3" spans="1:3">
      <c r="A3" s="135" t="s">
        <v>5</v>
      </c>
      <c r="B3" s="136">
        <f>'supplier COC M'!X4</f>
        <v>0</v>
      </c>
      <c r="C3" s="137" t="s">
        <v>6</v>
      </c>
    </row>
    <row r="4" spans="1:3">
      <c r="A4" s="135" t="s">
        <v>7</v>
      </c>
      <c r="B4" s="138">
        <f>'supplier COC M'!A4</f>
        <v>0</v>
      </c>
      <c r="C4" s="137" t="s">
        <v>8</v>
      </c>
    </row>
    <row r="5" spans="1:3">
      <c r="A5" s="135" t="s">
        <v>9</v>
      </c>
      <c r="B5" s="139">
        <f>'IAI COC M'!X4</f>
        <v>0</v>
      </c>
      <c r="C5" s="137" t="s">
        <v>10</v>
      </c>
    </row>
    <row r="6" spans="1:3">
      <c r="A6" s="135" t="s">
        <v>11</v>
      </c>
      <c r="B6" s="139">
        <f>'supplier COC M'!A6</f>
        <v>1</v>
      </c>
      <c r="C6" s="137" t="s">
        <v>12</v>
      </c>
    </row>
    <row r="7" spans="1:3">
      <c r="A7" s="135" t="s">
        <v>13</v>
      </c>
      <c r="B7" s="140">
        <f>'supplier COC M'!B6</f>
        <v>0</v>
      </c>
      <c r="C7" s="137" t="s">
        <v>14</v>
      </c>
    </row>
    <row r="8" spans="1:3">
      <c r="A8" s="135" t="s">
        <v>15</v>
      </c>
      <c r="B8" s="140">
        <f>'supplier COC M'!J6</f>
        <v>0</v>
      </c>
      <c r="C8" s="137" t="s">
        <v>16</v>
      </c>
    </row>
    <row r="9" spans="1:3">
      <c r="A9" s="135" t="s">
        <v>17</v>
      </c>
      <c r="B9" s="140" t="str">
        <f>'supplier COC M'!Q6</f>
        <v>**</v>
      </c>
      <c r="C9" s="137" t="s">
        <v>18</v>
      </c>
    </row>
    <row r="10" spans="1:3">
      <c r="A10" s="135" t="s">
        <v>19</v>
      </c>
      <c r="B10" s="139">
        <f>'supplier COC M'!T6</f>
        <v>0</v>
      </c>
      <c r="C10" s="137" t="s">
        <v>20</v>
      </c>
    </row>
    <row r="11" spans="1:3">
      <c r="A11" s="135" t="s">
        <v>21</v>
      </c>
      <c r="B11" s="139">
        <f>'supplier COC M'!V6</f>
        <v>0</v>
      </c>
      <c r="C11" s="137" t="s">
        <v>22</v>
      </c>
    </row>
    <row r="12" spans="1:3">
      <c r="A12" s="135" t="s">
        <v>23</v>
      </c>
      <c r="B12" s="136">
        <f>'supplier COC M'!AC6</f>
        <v>0</v>
      </c>
      <c r="C12" s="137" t="s">
        <v>24</v>
      </c>
    </row>
    <row r="13" spans="1:3">
      <c r="A13" s="141" t="s">
        <v>25</v>
      </c>
      <c r="B13" s="138">
        <f>'supplier COC M'!A9</f>
        <v>0</v>
      </c>
      <c r="C13" s="137" t="s">
        <v>26</v>
      </c>
    </row>
    <row r="14" spans="1:3">
      <c r="A14" s="141" t="s">
        <v>27</v>
      </c>
      <c r="B14" s="140">
        <f>'supplier COC M'!D9</f>
        <v>0</v>
      </c>
      <c r="C14" s="137" t="s">
        <v>28</v>
      </c>
    </row>
    <row r="15" spans="1:3" ht="12" customHeight="1">
      <c r="A15" s="141" t="s">
        <v>29</v>
      </c>
      <c r="B15" s="138">
        <f>'supplier COC M'!G9</f>
        <v>0</v>
      </c>
      <c r="C15" s="137" t="s">
        <v>30</v>
      </c>
    </row>
    <row r="16" spans="1:3">
      <c r="A16" s="141" t="s">
        <v>31</v>
      </c>
      <c r="B16" s="140">
        <f>'supplier COC M'!N9</f>
        <v>0</v>
      </c>
      <c r="C16" s="137" t="s">
        <v>32</v>
      </c>
    </row>
    <row r="17" spans="1:3">
      <c r="A17" s="141" t="s">
        <v>33</v>
      </c>
      <c r="B17" s="140">
        <f>'supplier COC M'!V9</f>
        <v>0</v>
      </c>
      <c r="C17" s="137" t="s">
        <v>34</v>
      </c>
    </row>
    <row r="18" spans="1:3">
      <c r="A18" s="141" t="s">
        <v>35</v>
      </c>
      <c r="B18" s="140">
        <f>'supplier COC M'!V10</f>
        <v>0</v>
      </c>
      <c r="C18" s="137" t="s">
        <v>36</v>
      </c>
    </row>
    <row r="19" spans="1:3">
      <c r="A19" s="141" t="s">
        <v>37</v>
      </c>
      <c r="B19" s="142">
        <f>'supplier COC M'!Z9</f>
        <v>0</v>
      </c>
      <c r="C19" s="137" t="s">
        <v>38</v>
      </c>
    </row>
    <row r="20" spans="1:3">
      <c r="A20" s="141" t="s">
        <v>39</v>
      </c>
      <c r="B20" s="142">
        <f>'supplier COC M'!Z10</f>
        <v>0</v>
      </c>
      <c r="C20" s="137" t="s">
        <v>40</v>
      </c>
    </row>
    <row r="21" spans="1:3">
      <c r="A21" s="141" t="s">
        <v>41</v>
      </c>
      <c r="B21" s="140">
        <f>'supplier COC M'!AD9</f>
        <v>0</v>
      </c>
      <c r="C21" s="137" t="s">
        <v>42</v>
      </c>
    </row>
    <row r="22" spans="1:3">
      <c r="A22" s="141" t="s">
        <v>43</v>
      </c>
      <c r="B22" s="140">
        <f>'supplier COC M'!AD10</f>
        <v>0</v>
      </c>
      <c r="C22" s="137" t="s">
        <v>44</v>
      </c>
    </row>
    <row r="23" spans="1:3" ht="18.75" customHeight="1">
      <c r="A23" s="182" t="s">
        <v>45</v>
      </c>
      <c r="B23" s="182"/>
      <c r="C23" s="182"/>
    </row>
    <row r="24" spans="1:3" ht="13.5">
      <c r="A24" s="143" t="s">
        <v>46</v>
      </c>
      <c r="B24" s="144">
        <f>IF('supplier COC M'!A12="",0,'supplier COC M'!A12)</f>
        <v>0</v>
      </c>
      <c r="C24" s="145" t="s">
        <v>47</v>
      </c>
    </row>
    <row r="25" spans="1:3" ht="13.5">
      <c r="A25" s="143" t="s">
        <v>48</v>
      </c>
      <c r="B25" s="144">
        <f>'supplier COC M'!F12</f>
        <v>0</v>
      </c>
      <c r="C25" s="145" t="s">
        <v>49</v>
      </c>
    </row>
    <row r="26" spans="1:3" ht="13.5">
      <c r="A26" s="143" t="s">
        <v>50</v>
      </c>
      <c r="B26" s="144">
        <f>'supplier COC M'!G12</f>
        <v>0</v>
      </c>
      <c r="C26" s="145" t="s">
        <v>51</v>
      </c>
    </row>
    <row r="27" spans="1:3" ht="13.5">
      <c r="A27" s="143" t="s">
        <v>52</v>
      </c>
      <c r="B27" s="144">
        <f>'supplier COC M'!H12</f>
        <v>0</v>
      </c>
      <c r="C27" s="145" t="s">
        <v>53</v>
      </c>
    </row>
    <row r="28" spans="1:3" ht="13.5">
      <c r="A28" s="143" t="s">
        <v>54</v>
      </c>
      <c r="B28" s="144">
        <f>'supplier COC M'!J12</f>
        <v>0</v>
      </c>
      <c r="C28" s="145" t="s">
        <v>55</v>
      </c>
    </row>
    <row r="29" spans="1:3" ht="13.5">
      <c r="A29" s="143" t="s">
        <v>56</v>
      </c>
      <c r="B29" s="146">
        <f>IF('supplier COC M'!W12="",0,'supplier COC M'!W12)</f>
        <v>0</v>
      </c>
      <c r="C29" s="145" t="s">
        <v>53</v>
      </c>
    </row>
    <row r="30" spans="1:3">
      <c r="A30" s="143" t="s">
        <v>57</v>
      </c>
      <c r="B30" s="146">
        <f>IF(B29=0,0,VLOOKUP(B29,SystemData!$AF:$AG,2,FALSE))</f>
        <v>0</v>
      </c>
      <c r="C30" s="145"/>
    </row>
    <row r="31" spans="1:3" ht="13.5">
      <c r="A31" s="143" t="s">
        <v>58</v>
      </c>
      <c r="B31" s="147">
        <f>'supplier COC M'!AB12</f>
        <v>0</v>
      </c>
      <c r="C31" s="145" t="s">
        <v>59</v>
      </c>
    </row>
    <row r="32" spans="1:3" ht="13.5">
      <c r="A32" s="143" t="s">
        <v>46</v>
      </c>
      <c r="B32" s="144">
        <f>IF('supplier COC M'!A13="",0,'supplier COC M'!A13)</f>
        <v>0</v>
      </c>
      <c r="C32" s="145" t="s">
        <v>60</v>
      </c>
    </row>
    <row r="33" spans="1:3" ht="13.5">
      <c r="A33" s="143" t="s">
        <v>48</v>
      </c>
      <c r="B33" s="144">
        <f>'supplier COC M'!F13</f>
        <v>0</v>
      </c>
      <c r="C33" s="145" t="s">
        <v>61</v>
      </c>
    </row>
    <row r="34" spans="1:3" ht="13.5">
      <c r="A34" s="143" t="s">
        <v>50</v>
      </c>
      <c r="B34" s="144">
        <f>'supplier COC M'!G13</f>
        <v>0</v>
      </c>
      <c r="C34" s="145" t="s">
        <v>62</v>
      </c>
    </row>
    <row r="35" spans="1:3" ht="13.5">
      <c r="A35" s="143" t="s">
        <v>52</v>
      </c>
      <c r="B35" s="146">
        <f>'supplier COC M'!H13</f>
        <v>0</v>
      </c>
      <c r="C35" s="145" t="s">
        <v>63</v>
      </c>
    </row>
    <row r="36" spans="1:3" ht="15" customHeight="1">
      <c r="A36" s="143" t="s">
        <v>54</v>
      </c>
      <c r="B36" s="144">
        <f>'supplier COC M'!J13</f>
        <v>0</v>
      </c>
      <c r="C36" s="145" t="s">
        <v>64</v>
      </c>
    </row>
    <row r="37" spans="1:3" ht="13.5">
      <c r="A37" s="143" t="s">
        <v>56</v>
      </c>
      <c r="B37" s="146">
        <f>IF('supplier COC M'!W13="",0,'supplier COC M'!W13)</f>
        <v>0</v>
      </c>
      <c r="C37" s="145" t="s">
        <v>63</v>
      </c>
    </row>
    <row r="38" spans="1:3">
      <c r="A38" s="143" t="s">
        <v>57</v>
      </c>
      <c r="B38" s="146">
        <f>IF(B37=0,0,VLOOKUP(B37,SystemData!$AF:$AG,2,FALSE))</f>
        <v>0</v>
      </c>
      <c r="C38" s="148"/>
    </row>
    <row r="39" spans="1:3" ht="13.5">
      <c r="A39" s="143" t="s">
        <v>58</v>
      </c>
      <c r="B39" s="147">
        <f>'supplier COC M'!AB13</f>
        <v>0</v>
      </c>
      <c r="C39" s="145" t="s">
        <v>64</v>
      </c>
    </row>
    <row r="40" spans="1:3" ht="13.5">
      <c r="A40" s="143" t="s">
        <v>46</v>
      </c>
      <c r="B40" s="144">
        <f>IF('supplier COC M'!A14="",0,'supplier COC M'!A14)</f>
        <v>0</v>
      </c>
      <c r="C40" s="149" t="s">
        <v>65</v>
      </c>
    </row>
    <row r="41" spans="1:3" ht="13.5">
      <c r="A41" s="143" t="s">
        <v>48</v>
      </c>
      <c r="B41" s="144">
        <f>'supplier COC M'!F14</f>
        <v>0</v>
      </c>
      <c r="C41" s="149" t="s">
        <v>66</v>
      </c>
    </row>
    <row r="42" spans="1:3" ht="13.5">
      <c r="A42" s="143" t="s">
        <v>50</v>
      </c>
      <c r="B42" s="144">
        <f>'supplier COC M'!G14</f>
        <v>0</v>
      </c>
      <c r="C42" s="149" t="s">
        <v>67</v>
      </c>
    </row>
    <row r="43" spans="1:3" ht="13.5">
      <c r="A43" s="143" t="s">
        <v>52</v>
      </c>
      <c r="B43" s="146">
        <f>'supplier COC M'!H14</f>
        <v>0</v>
      </c>
      <c r="C43" s="149" t="s">
        <v>68</v>
      </c>
    </row>
    <row r="44" spans="1:3" ht="13.5">
      <c r="A44" s="143" t="s">
        <v>54</v>
      </c>
      <c r="B44" s="144">
        <f>'supplier COC M'!J14</f>
        <v>0</v>
      </c>
      <c r="C44" s="149" t="s">
        <v>69</v>
      </c>
    </row>
    <row r="45" spans="1:3" ht="13.5">
      <c r="A45" s="143" t="s">
        <v>56</v>
      </c>
      <c r="B45" s="146">
        <f>IF('supplier COC M'!W14="",0,'supplier COC M'!W14)</f>
        <v>0</v>
      </c>
      <c r="C45" s="149" t="s">
        <v>68</v>
      </c>
    </row>
    <row r="46" spans="1:3">
      <c r="A46" s="143" t="s">
        <v>57</v>
      </c>
      <c r="B46" s="146">
        <f>IF(B45=0,0,VLOOKUP(B45,SystemData!$AF:$AG,2,FALSE))</f>
        <v>0</v>
      </c>
      <c r="C46" s="150"/>
    </row>
    <row r="47" spans="1:3" ht="13.5">
      <c r="A47" s="143" t="s">
        <v>58</v>
      </c>
      <c r="B47" s="147">
        <f>'supplier COC M'!AB14</f>
        <v>0</v>
      </c>
      <c r="C47" s="149" t="s">
        <v>69</v>
      </c>
    </row>
    <row r="48" spans="1:3" ht="13.5">
      <c r="A48" s="143" t="s">
        <v>46</v>
      </c>
      <c r="B48" s="144">
        <f>IF('supplier COC M'!A15="",0,'supplier COC M'!A15)</f>
        <v>0</v>
      </c>
      <c r="C48" s="145" t="s">
        <v>70</v>
      </c>
    </row>
    <row r="49" spans="1:3" ht="13.5">
      <c r="A49" s="143" t="s">
        <v>48</v>
      </c>
      <c r="B49" s="144">
        <f>'supplier COC M'!F15</f>
        <v>0</v>
      </c>
      <c r="C49" s="145" t="s">
        <v>71</v>
      </c>
    </row>
    <row r="50" spans="1:3" ht="13.5">
      <c r="A50" s="143" t="s">
        <v>50</v>
      </c>
      <c r="B50" s="144">
        <f>'supplier COC M'!G15</f>
        <v>0</v>
      </c>
      <c r="C50" s="145" t="s">
        <v>72</v>
      </c>
    </row>
    <row r="51" spans="1:3" ht="13.5">
      <c r="A51" s="143" t="s">
        <v>52</v>
      </c>
      <c r="B51" s="146">
        <f>'supplier COC M'!H15</f>
        <v>0</v>
      </c>
      <c r="C51" s="145" t="s">
        <v>73</v>
      </c>
    </row>
    <row r="52" spans="1:3" ht="13.5">
      <c r="A52" s="143" t="s">
        <v>54</v>
      </c>
      <c r="B52" s="144">
        <f>'supplier COC M'!J15</f>
        <v>0</v>
      </c>
      <c r="C52" s="145" t="s">
        <v>74</v>
      </c>
    </row>
    <row r="53" spans="1:3" ht="13.5">
      <c r="A53" s="143" t="s">
        <v>56</v>
      </c>
      <c r="B53" s="146">
        <f>IF('supplier COC M'!W15="",0,'supplier COC M'!W15)</f>
        <v>0</v>
      </c>
      <c r="C53" s="145" t="s">
        <v>73</v>
      </c>
    </row>
    <row r="54" spans="1:3">
      <c r="A54" s="143" t="s">
        <v>57</v>
      </c>
      <c r="B54" s="146">
        <f>IF(B53=0,0,VLOOKUP(B53,SystemData!$AF:$AG,2,FALSE))</f>
        <v>0</v>
      </c>
      <c r="C54" s="148"/>
    </row>
    <row r="55" spans="1:3" ht="13.5">
      <c r="A55" s="143" t="s">
        <v>58</v>
      </c>
      <c r="B55" s="147">
        <f>'supplier COC M'!AB15</f>
        <v>0</v>
      </c>
      <c r="C55" s="145" t="s">
        <v>74</v>
      </c>
    </row>
    <row r="56" spans="1:3" ht="13.5">
      <c r="A56" s="143" t="s">
        <v>46</v>
      </c>
      <c r="B56" s="144">
        <f>IF('supplier COC M'!A16="",0,'supplier COC M'!A16)</f>
        <v>0</v>
      </c>
      <c r="C56" s="145" t="s">
        <v>75</v>
      </c>
    </row>
    <row r="57" spans="1:3" ht="13.5">
      <c r="A57" s="143" t="s">
        <v>48</v>
      </c>
      <c r="B57" s="144">
        <f>'supplier COC M'!F16</f>
        <v>0</v>
      </c>
      <c r="C57" s="145" t="s">
        <v>76</v>
      </c>
    </row>
    <row r="58" spans="1:3" ht="13.5">
      <c r="A58" s="143" t="s">
        <v>50</v>
      </c>
      <c r="B58" s="144">
        <f>'supplier COC M'!G16</f>
        <v>0</v>
      </c>
      <c r="C58" s="145" t="s">
        <v>77</v>
      </c>
    </row>
    <row r="59" spans="1:3" ht="13.5">
      <c r="A59" s="143" t="s">
        <v>52</v>
      </c>
      <c r="B59" s="146">
        <f>'supplier COC M'!H16</f>
        <v>0</v>
      </c>
      <c r="C59" s="145" t="s">
        <v>78</v>
      </c>
    </row>
    <row r="60" spans="1:3" ht="13.5">
      <c r="A60" s="143" t="s">
        <v>54</v>
      </c>
      <c r="B60" s="144">
        <f>'supplier COC M'!J16</f>
        <v>0</v>
      </c>
      <c r="C60" s="145" t="s">
        <v>79</v>
      </c>
    </row>
    <row r="61" spans="1:3" ht="13.5">
      <c r="A61" s="143" t="s">
        <v>56</v>
      </c>
      <c r="B61" s="146">
        <f>IF('supplier COC M'!W16="",0,'supplier COC M'!W16)</f>
        <v>0</v>
      </c>
      <c r="C61" s="145" t="s">
        <v>78</v>
      </c>
    </row>
    <row r="62" spans="1:3">
      <c r="A62" s="143" t="s">
        <v>57</v>
      </c>
      <c r="B62" s="146">
        <f>IF(B61=0,0,VLOOKUP(B61,SystemData!$AF:$AG,2,FALSE))</f>
        <v>0</v>
      </c>
      <c r="C62" s="148"/>
    </row>
    <row r="63" spans="1:3" ht="13.5">
      <c r="A63" s="143" t="s">
        <v>58</v>
      </c>
      <c r="B63" s="147">
        <f>'supplier COC M'!AB16</f>
        <v>0</v>
      </c>
      <c r="C63" s="145" t="s">
        <v>79</v>
      </c>
    </row>
    <row r="64" spans="1:3" ht="17.25" customHeight="1">
      <c r="A64" s="183" t="s">
        <v>80</v>
      </c>
      <c r="B64" s="183"/>
      <c r="C64" s="183"/>
    </row>
    <row r="65" spans="1:4" ht="13.5">
      <c r="A65" s="151" t="s">
        <v>46</v>
      </c>
      <c r="B65" s="152">
        <f>IF('supplier COC M'!A17="",0,'supplier COC M'!A17)</f>
        <v>0</v>
      </c>
      <c r="C65" s="153" t="s">
        <v>81</v>
      </c>
    </row>
    <row r="66" spans="1:4" ht="13.5">
      <c r="A66" s="151" t="s">
        <v>48</v>
      </c>
      <c r="B66" s="152">
        <f>'supplier COC M'!F17</f>
        <v>0</v>
      </c>
      <c r="C66" s="153" t="s">
        <v>82</v>
      </c>
    </row>
    <row r="67" spans="1:4" ht="13.5">
      <c r="A67" s="151" t="s">
        <v>50</v>
      </c>
      <c r="B67" s="152">
        <f>'supplier COC M'!G17</f>
        <v>0</v>
      </c>
      <c r="C67" s="153" t="s">
        <v>83</v>
      </c>
    </row>
    <row r="68" spans="1:4" ht="13.5">
      <c r="A68" s="151" t="s">
        <v>52</v>
      </c>
      <c r="B68" s="154" t="str">
        <f>'supplier COC M'!H17</f>
        <v>N/A</v>
      </c>
      <c r="C68" s="153" t="s">
        <v>84</v>
      </c>
    </row>
    <row r="69" spans="1:4" ht="13.5">
      <c r="A69" s="151" t="s">
        <v>54</v>
      </c>
      <c r="B69" s="152">
        <f>'supplier COC M'!J17</f>
        <v>0</v>
      </c>
      <c r="C69" s="153" t="s">
        <v>85</v>
      </c>
    </row>
    <row r="70" spans="1:4" ht="13.5">
      <c r="A70" s="151" t="s">
        <v>56</v>
      </c>
      <c r="B70" s="154">
        <f>IF('supplier COC M'!W17="",0,'supplier COC M'!W17)</f>
        <v>0</v>
      </c>
      <c r="C70" s="153" t="s">
        <v>84</v>
      </c>
    </row>
    <row r="71" spans="1:4">
      <c r="A71" s="151" t="s">
        <v>57</v>
      </c>
      <c r="B71" s="154">
        <f>IF(B70=0,0,VLOOKUP(B70,SystemData!$AF:$AG,2,FALSE))</f>
        <v>0</v>
      </c>
      <c r="C71" s="155"/>
      <c r="D71" s="4">
        <f>IF(B70=0,0,VLOOKUP(B70,Suppliers,1,FALSE))</f>
        <v>0</v>
      </c>
    </row>
    <row r="72" spans="1:4" ht="13.5">
      <c r="A72" s="151" t="s">
        <v>58</v>
      </c>
      <c r="B72" s="154">
        <f>'supplier COC M'!AB17</f>
        <v>0</v>
      </c>
      <c r="C72" s="153" t="s">
        <v>85</v>
      </c>
    </row>
    <row r="73" spans="1:4" ht="13.5">
      <c r="A73" s="151" t="s">
        <v>46</v>
      </c>
      <c r="B73" s="154">
        <f>IF('supplier COC M'!A18="",0,'supplier COC M'!A18)</f>
        <v>0</v>
      </c>
      <c r="C73" s="153" t="s">
        <v>86</v>
      </c>
    </row>
    <row r="74" spans="1:4" ht="13.5">
      <c r="A74" s="151" t="s">
        <v>48</v>
      </c>
      <c r="B74" s="154">
        <f>'supplier COC M'!F18</f>
        <v>0</v>
      </c>
      <c r="C74" s="153" t="s">
        <v>87</v>
      </c>
    </row>
    <row r="75" spans="1:4">
      <c r="A75" s="151" t="s">
        <v>50</v>
      </c>
      <c r="B75" s="154">
        <f>'supplier COC M'!G18</f>
        <v>0</v>
      </c>
      <c r="C75" s="153" t="s">
        <v>88</v>
      </c>
    </row>
    <row r="76" spans="1:4" ht="13.5">
      <c r="A76" s="151" t="s">
        <v>52</v>
      </c>
      <c r="B76" s="154" t="str">
        <f>'supplier COC M'!H18</f>
        <v>N/A</v>
      </c>
      <c r="C76" s="153" t="s">
        <v>89</v>
      </c>
    </row>
    <row r="77" spans="1:4" ht="13.5">
      <c r="A77" s="151" t="s">
        <v>54</v>
      </c>
      <c r="B77" s="154">
        <f>'supplier COC M'!J18</f>
        <v>0</v>
      </c>
      <c r="C77" s="153" t="s">
        <v>90</v>
      </c>
    </row>
    <row r="78" spans="1:4" ht="13.5">
      <c r="A78" s="151" t="s">
        <v>56</v>
      </c>
      <c r="B78" s="154">
        <f>IF('supplier COC M'!W18="",0,'supplier COC M'!W18)</f>
        <v>0</v>
      </c>
      <c r="C78" s="153" t="s">
        <v>89</v>
      </c>
    </row>
    <row r="79" spans="1:4">
      <c r="A79" s="151" t="s">
        <v>57</v>
      </c>
      <c r="B79" s="154">
        <f>IF(B78=0,0,VLOOKUP(B78,SystemData!$AF:$AG,2,FALSE))</f>
        <v>0</v>
      </c>
      <c r="C79" s="155"/>
    </row>
    <row r="80" spans="1:4" ht="13.5">
      <c r="A80" s="151" t="s">
        <v>58</v>
      </c>
      <c r="B80" s="154">
        <f>'supplier COC M'!AB18</f>
        <v>0</v>
      </c>
      <c r="C80" s="153" t="s">
        <v>90</v>
      </c>
    </row>
    <row r="81" spans="1:3" ht="13.5">
      <c r="A81" s="151" t="s">
        <v>46</v>
      </c>
      <c r="B81" s="154">
        <f>IF('supplier COC M'!A19="",0,'supplier COC M'!A19)</f>
        <v>0</v>
      </c>
      <c r="C81" s="153" t="s">
        <v>91</v>
      </c>
    </row>
    <row r="82" spans="1:3" ht="13.5">
      <c r="A82" s="151" t="s">
        <v>48</v>
      </c>
      <c r="B82" s="154">
        <f>'supplier COC M'!F19</f>
        <v>0</v>
      </c>
      <c r="C82" s="153" t="s">
        <v>92</v>
      </c>
    </row>
    <row r="83" spans="1:3">
      <c r="A83" s="151" t="s">
        <v>50</v>
      </c>
      <c r="B83" s="154">
        <f>'supplier COC M'!G19</f>
        <v>0</v>
      </c>
      <c r="C83" s="153" t="s">
        <v>93</v>
      </c>
    </row>
    <row r="84" spans="1:3" ht="13.5">
      <c r="A84" s="151" t="s">
        <v>52</v>
      </c>
      <c r="B84" s="154" t="str">
        <f>'supplier COC M'!H19</f>
        <v>N/A</v>
      </c>
      <c r="C84" s="153" t="s">
        <v>94</v>
      </c>
    </row>
    <row r="85" spans="1:3" ht="13.5">
      <c r="A85" s="151" t="s">
        <v>54</v>
      </c>
      <c r="B85" s="154">
        <f>'supplier COC M'!J19</f>
        <v>0</v>
      </c>
      <c r="C85" s="153" t="s">
        <v>95</v>
      </c>
    </row>
    <row r="86" spans="1:3" ht="13.5">
      <c r="A86" s="151" t="s">
        <v>56</v>
      </c>
      <c r="B86" s="154">
        <f>IF('supplier COC M'!W19="",0,'supplier COC M'!W19)</f>
        <v>0</v>
      </c>
      <c r="C86" s="153" t="s">
        <v>94</v>
      </c>
    </row>
    <row r="87" spans="1:3">
      <c r="A87" s="151" t="s">
        <v>57</v>
      </c>
      <c r="B87" s="154">
        <f>IF(B86=0,0,VLOOKUP(B86,SystemData!$AF:$AG,2,FALSE))</f>
        <v>0</v>
      </c>
      <c r="C87" s="155"/>
    </row>
    <row r="88" spans="1:3" ht="13.5">
      <c r="A88" s="151" t="s">
        <v>58</v>
      </c>
      <c r="B88" s="154">
        <f>'supplier COC M'!AB19</f>
        <v>0</v>
      </c>
      <c r="C88" s="153" t="s">
        <v>95</v>
      </c>
    </row>
    <row r="89" spans="1:3" ht="13.5">
      <c r="A89" s="151" t="s">
        <v>46</v>
      </c>
      <c r="B89" s="154">
        <f>IF('supplier COC M'!A20="",0,'supplier COC M'!A20)</f>
        <v>0</v>
      </c>
      <c r="C89" s="153" t="s">
        <v>96</v>
      </c>
    </row>
    <row r="90" spans="1:3" ht="13.5">
      <c r="A90" s="151" t="s">
        <v>48</v>
      </c>
      <c r="B90" s="154">
        <f>'supplier COC M'!F20</f>
        <v>0</v>
      </c>
      <c r="C90" s="153" t="s">
        <v>97</v>
      </c>
    </row>
    <row r="91" spans="1:3">
      <c r="A91" s="151" t="s">
        <v>50</v>
      </c>
      <c r="B91" s="154">
        <f>'supplier COC M'!G20</f>
        <v>0</v>
      </c>
      <c r="C91" s="153" t="s">
        <v>98</v>
      </c>
    </row>
    <row r="92" spans="1:3" ht="13.5">
      <c r="A92" s="151" t="s">
        <v>52</v>
      </c>
      <c r="B92" s="154" t="str">
        <f>'supplier COC M'!H20</f>
        <v>N/A</v>
      </c>
      <c r="C92" s="153" t="s">
        <v>99</v>
      </c>
    </row>
    <row r="93" spans="1:3" ht="13.5">
      <c r="A93" s="151" t="s">
        <v>54</v>
      </c>
      <c r="B93" s="154">
        <f>'supplier COC M'!J20</f>
        <v>0</v>
      </c>
      <c r="C93" s="153" t="s">
        <v>100</v>
      </c>
    </row>
    <row r="94" spans="1:3" ht="13.5">
      <c r="A94" s="151" t="s">
        <v>56</v>
      </c>
      <c r="B94" s="154">
        <f>IF('supplier COC M'!W20="",0,'supplier COC M'!W20)</f>
        <v>0</v>
      </c>
      <c r="C94" s="153" t="s">
        <v>99</v>
      </c>
    </row>
    <row r="95" spans="1:3">
      <c r="A95" s="151" t="s">
        <v>57</v>
      </c>
      <c r="B95" s="154">
        <f>IF(B94=0,0,VLOOKUP(B94,SystemData!$AF:$AG,2,FALSE))</f>
        <v>0</v>
      </c>
      <c r="C95" s="155"/>
    </row>
    <row r="96" spans="1:3" ht="13.5">
      <c r="A96" s="151" t="s">
        <v>58</v>
      </c>
      <c r="B96" s="154">
        <f>'supplier COC M'!AB20</f>
        <v>0</v>
      </c>
      <c r="C96" s="153" t="s">
        <v>100</v>
      </c>
    </row>
    <row r="97" spans="1:3" ht="13.5">
      <c r="A97" s="151" t="s">
        <v>46</v>
      </c>
      <c r="B97" s="154">
        <f>IF('supplier COC M'!A21="",0,'supplier COC M'!A21)</f>
        <v>0</v>
      </c>
      <c r="C97" s="153" t="s">
        <v>101</v>
      </c>
    </row>
    <row r="98" spans="1:3" ht="13.5">
      <c r="A98" s="151" t="s">
        <v>48</v>
      </c>
      <c r="B98" s="154">
        <f>'supplier COC M'!F21</f>
        <v>0</v>
      </c>
      <c r="C98" s="153" t="s">
        <v>102</v>
      </c>
    </row>
    <row r="99" spans="1:3">
      <c r="A99" s="151" t="s">
        <v>50</v>
      </c>
      <c r="B99" s="154">
        <f>'supplier COC M'!G21</f>
        <v>0</v>
      </c>
      <c r="C99" s="153" t="s">
        <v>103</v>
      </c>
    </row>
    <row r="100" spans="1:3" ht="13.5">
      <c r="A100" s="151" t="s">
        <v>52</v>
      </c>
      <c r="B100" s="154" t="str">
        <f>'supplier COC M'!H21</f>
        <v>N/A</v>
      </c>
      <c r="C100" s="153" t="s">
        <v>104</v>
      </c>
    </row>
    <row r="101" spans="1:3" ht="13.5">
      <c r="A101" s="151" t="s">
        <v>54</v>
      </c>
      <c r="B101" s="154">
        <f>'supplier COC M'!J21</f>
        <v>0</v>
      </c>
      <c r="C101" s="153" t="s">
        <v>105</v>
      </c>
    </row>
    <row r="102" spans="1:3" ht="13.5">
      <c r="A102" s="151" t="s">
        <v>56</v>
      </c>
      <c r="B102" s="154">
        <f>IF('supplier COC M'!W21="",0,'supplier COC M'!W21)</f>
        <v>0</v>
      </c>
      <c r="C102" s="153" t="s">
        <v>104</v>
      </c>
    </row>
    <row r="103" spans="1:3">
      <c r="A103" s="151" t="s">
        <v>57</v>
      </c>
      <c r="B103" s="154">
        <f>IF(B102=0,0,VLOOKUP(B102,SystemData!$AF:$AG,2,FALSE))</f>
        <v>0</v>
      </c>
      <c r="C103" s="155"/>
    </row>
    <row r="104" spans="1:3" ht="13.5">
      <c r="A104" s="112" t="s">
        <v>58</v>
      </c>
      <c r="B104" s="115">
        <f>'supplier COC M'!AB21</f>
        <v>0</v>
      </c>
      <c r="C104" s="110" t="s">
        <v>105</v>
      </c>
    </row>
    <row r="105" spans="1:3">
      <c r="A105" s="112" t="s">
        <v>106</v>
      </c>
      <c r="B105" s="113">
        <f>'supplier COC M'!F24</f>
        <v>0</v>
      </c>
      <c r="C105" s="110" t="s">
        <v>107</v>
      </c>
    </row>
    <row r="106" spans="1:3">
      <c r="A106" s="112" t="s">
        <v>108</v>
      </c>
      <c r="B106" s="113" t="e">
        <f>'supplier COC M'!#REF!</f>
        <v>#REF!</v>
      </c>
      <c r="C106" s="110" t="s">
        <v>109</v>
      </c>
    </row>
    <row r="107" spans="1:3">
      <c r="A107" s="112" t="s">
        <v>110</v>
      </c>
      <c r="B107" s="113">
        <f>'supplier COC M'!F25</f>
        <v>0</v>
      </c>
      <c r="C107" s="110" t="s">
        <v>111</v>
      </c>
    </row>
    <row r="108" spans="1:3">
      <c r="A108" s="112" t="s">
        <v>112</v>
      </c>
      <c r="B108" s="113">
        <f>'supplier COC M'!Q22</f>
        <v>787</v>
      </c>
      <c r="C108" s="110" t="s">
        <v>113</v>
      </c>
    </row>
    <row r="109" spans="1:3">
      <c r="A109" s="112" t="s">
        <v>114</v>
      </c>
      <c r="B109" s="115">
        <f>'supplier COC M'!M22</f>
        <v>0</v>
      </c>
      <c r="C109" s="110" t="s">
        <v>115</v>
      </c>
    </row>
    <row r="110" spans="1:3">
      <c r="A110" s="112" t="s">
        <v>116</v>
      </c>
      <c r="B110" s="115">
        <f>'supplier COC M'!M23</f>
        <v>0</v>
      </c>
      <c r="C110" s="110"/>
    </row>
    <row r="111" spans="1:3">
      <c r="A111" s="112" t="s">
        <v>117</v>
      </c>
      <c r="B111" s="118" t="s">
        <v>118</v>
      </c>
      <c r="C111" s="110" t="s">
        <v>119</v>
      </c>
    </row>
    <row r="112" spans="1:3" ht="13.5">
      <c r="A112" s="112" t="s">
        <v>120</v>
      </c>
      <c r="B112" s="113">
        <f>'supplier COC M'!N26</f>
        <v>0</v>
      </c>
      <c r="C112" s="110" t="s">
        <v>121</v>
      </c>
    </row>
    <row r="113" spans="1:3" ht="13.5">
      <c r="A113" s="119" t="s">
        <v>120</v>
      </c>
      <c r="B113" s="113">
        <f>'supplier COC M'!N27</f>
        <v>0</v>
      </c>
      <c r="C113" s="110" t="s">
        <v>122</v>
      </c>
    </row>
    <row r="114" spans="1:3" ht="13.5">
      <c r="A114" s="112" t="s">
        <v>120</v>
      </c>
      <c r="B114" s="113">
        <f>'supplier COC M'!N28</f>
        <v>0</v>
      </c>
      <c r="C114" s="110" t="s">
        <v>252</v>
      </c>
    </row>
    <row r="115" spans="1:3" ht="13.5">
      <c r="A115" s="112" t="s">
        <v>120</v>
      </c>
      <c r="B115" s="113">
        <f>'supplier COC M'!N29</f>
        <v>0</v>
      </c>
      <c r="C115" s="117" t="s">
        <v>253</v>
      </c>
    </row>
    <row r="116" spans="1:3" ht="13.5">
      <c r="A116" s="112" t="s">
        <v>123</v>
      </c>
      <c r="B116" s="113">
        <f>'supplier COC M'!S26</f>
        <v>0</v>
      </c>
      <c r="C116" s="110" t="s">
        <v>124</v>
      </c>
    </row>
    <row r="117" spans="1:3" ht="13.5">
      <c r="A117" s="112" t="s">
        <v>123</v>
      </c>
      <c r="B117" s="113">
        <f>'supplier COC M'!S27</f>
        <v>0</v>
      </c>
      <c r="C117" s="110" t="s">
        <v>125</v>
      </c>
    </row>
    <row r="118" spans="1:3" ht="13.5">
      <c r="A118" s="112" t="s">
        <v>123</v>
      </c>
      <c r="B118" s="113">
        <f>'supplier COC M'!S28</f>
        <v>0</v>
      </c>
      <c r="C118" s="110" t="s">
        <v>254</v>
      </c>
    </row>
    <row r="119" spans="1:3" ht="13.5">
      <c r="A119" s="112" t="s">
        <v>123</v>
      </c>
      <c r="B119" s="113">
        <f>'supplier COC M'!S29</f>
        <v>0</v>
      </c>
      <c r="C119" s="117" t="s">
        <v>255</v>
      </c>
    </row>
    <row r="120" spans="1:3" ht="13.5">
      <c r="A120" s="120" t="s">
        <v>126</v>
      </c>
      <c r="B120" s="113">
        <f>'supplier COC M'!T26</f>
        <v>0</v>
      </c>
      <c r="C120" s="110" t="s">
        <v>124</v>
      </c>
    </row>
    <row r="121" spans="1:3" ht="13.5">
      <c r="A121" s="120" t="s">
        <v>126</v>
      </c>
      <c r="B121" s="113">
        <f>'supplier COC M'!T27</f>
        <v>0</v>
      </c>
      <c r="C121" s="110" t="s">
        <v>125</v>
      </c>
    </row>
    <row r="122" spans="1:3" ht="13.5">
      <c r="A122" s="120" t="s">
        <v>126</v>
      </c>
      <c r="B122" s="113">
        <f>'supplier COC M'!T28</f>
        <v>0</v>
      </c>
      <c r="C122" s="110" t="s">
        <v>254</v>
      </c>
    </row>
    <row r="123" spans="1:3" ht="13.5">
      <c r="A123" s="120" t="s">
        <v>126</v>
      </c>
      <c r="B123" s="113">
        <f>'supplier COC M'!T29</f>
        <v>0</v>
      </c>
      <c r="C123" s="117" t="s">
        <v>255</v>
      </c>
    </row>
    <row r="124" spans="1:3" ht="13.5">
      <c r="A124" s="112" t="s">
        <v>127</v>
      </c>
      <c r="B124" s="113">
        <f>'supplier COC M'!U26</f>
        <v>0</v>
      </c>
      <c r="C124" s="117" t="s">
        <v>128</v>
      </c>
    </row>
    <row r="125" spans="1:3" ht="12.75" customHeight="1">
      <c r="A125" s="112" t="s">
        <v>127</v>
      </c>
      <c r="B125" s="113">
        <f>'supplier COC M'!U27</f>
        <v>0</v>
      </c>
      <c r="C125" s="110" t="s">
        <v>129</v>
      </c>
    </row>
    <row r="126" spans="1:3" ht="12.75" customHeight="1">
      <c r="A126" s="112" t="s">
        <v>127</v>
      </c>
      <c r="B126" s="113">
        <f>'supplier COC M'!U28</f>
        <v>0</v>
      </c>
      <c r="C126" s="110" t="s">
        <v>256</v>
      </c>
    </row>
    <row r="127" spans="1:3" ht="12.75" customHeight="1">
      <c r="A127" s="112" t="s">
        <v>127</v>
      </c>
      <c r="B127" s="113">
        <f>'supplier COC M'!U29</f>
        <v>0</v>
      </c>
      <c r="C127" s="117" t="s">
        <v>257</v>
      </c>
    </row>
    <row r="128" spans="1:3" ht="13.5">
      <c r="A128" s="112" t="s">
        <v>130</v>
      </c>
      <c r="B128" s="114">
        <f>'supplier COC M'!AA26</f>
        <v>0</v>
      </c>
      <c r="C128" s="110" t="s">
        <v>131</v>
      </c>
    </row>
    <row r="129" spans="1:3" ht="13.5">
      <c r="A129" s="112" t="s">
        <v>130</v>
      </c>
      <c r="B129" s="114">
        <f>'supplier COC M'!AA27</f>
        <v>0</v>
      </c>
      <c r="C129" s="110" t="s">
        <v>132</v>
      </c>
    </row>
    <row r="130" spans="1:3" ht="13.5">
      <c r="A130" s="112" t="s">
        <v>130</v>
      </c>
      <c r="B130" s="114">
        <f>'supplier COC M'!AA28</f>
        <v>0</v>
      </c>
      <c r="C130" s="110" t="s">
        <v>258</v>
      </c>
    </row>
    <row r="131" spans="1:3" ht="13.5">
      <c r="A131" s="112" t="s">
        <v>130</v>
      </c>
      <c r="B131" s="114">
        <f>'supplier COC M'!AA29</f>
        <v>0</v>
      </c>
      <c r="C131" s="117" t="s">
        <v>259</v>
      </c>
    </row>
    <row r="132" spans="1:3">
      <c r="A132" s="112" t="s">
        <v>133</v>
      </c>
      <c r="B132" s="121">
        <f>'supplier COC M'!K32</f>
        <v>0</v>
      </c>
      <c r="C132" s="110" t="s">
        <v>134</v>
      </c>
    </row>
    <row r="133" spans="1:3">
      <c r="A133" s="112" t="s">
        <v>135</v>
      </c>
      <c r="B133" s="113">
        <f>'supplier COC M'!O32</f>
        <v>0</v>
      </c>
      <c r="C133" s="110" t="s">
        <v>136</v>
      </c>
    </row>
    <row r="134" spans="1:3" ht="140.25">
      <c r="A134" s="109" t="s">
        <v>137</v>
      </c>
      <c r="B134" s="115" t="str">
        <f>IF('supplier COC M'!A28&amp;" "&amp;'supplier COC M'!A29=" ",0,'supplier COC M'!A28&amp;" "&amp;'supplier COC M'!A29)</f>
        <v xml:space="preserve">We hereby acknowledges that the parts and/or materials being shipped under this order are intended for use under Boeing's Federal Aviation Administration (FAA) issued Production Certificate 700 and no articles (or constituent parts thereof) or the accompanying paperwork (e.g., packages, shippers, etc.) contain any Federal Aviation Administration- Parts Manufacturer Approval (FAA-PMA) markings. </v>
      </c>
      <c r="C134" s="110" t="s">
        <v>138</v>
      </c>
    </row>
    <row r="135" spans="1:3">
      <c r="A135" s="122" t="s">
        <v>139</v>
      </c>
      <c r="B135" s="123">
        <f>'IAI COC M'!X4</f>
        <v>0</v>
      </c>
      <c r="C135" s="124" t="s">
        <v>140</v>
      </c>
    </row>
    <row r="136" spans="1:3">
      <c r="A136" s="125" t="s">
        <v>141</v>
      </c>
      <c r="B136" s="123">
        <f>'IAI COC M'!F26</f>
        <v>0</v>
      </c>
      <c r="C136" s="126" t="s">
        <v>142</v>
      </c>
    </row>
    <row r="137" spans="1:3">
      <c r="A137" s="125" t="s">
        <v>143</v>
      </c>
      <c r="B137" s="123">
        <f>'CoC Vought'!S8</f>
        <v>0</v>
      </c>
      <c r="C137" s="126" t="s">
        <v>144</v>
      </c>
    </row>
    <row r="138" spans="1:3">
      <c r="A138" s="125" t="s">
        <v>145</v>
      </c>
      <c r="B138" s="123" t="str">
        <f>'CoC Vought'!L10</f>
        <v>N/A</v>
      </c>
      <c r="C138" s="126" t="s">
        <v>146</v>
      </c>
    </row>
    <row r="139" spans="1:3">
      <c r="A139" s="125" t="s">
        <v>147</v>
      </c>
      <c r="B139" s="127" t="str">
        <f>'CoC Vought'!P32</f>
        <v>Chief Inspector</v>
      </c>
      <c r="C139" s="126" t="s">
        <v>148</v>
      </c>
    </row>
    <row r="140" spans="1:3">
      <c r="A140" s="122" t="s">
        <v>149</v>
      </c>
      <c r="B140" s="128">
        <f>'IAI COC M'!K31</f>
        <v>0</v>
      </c>
      <c r="C140" s="126" t="s">
        <v>150</v>
      </c>
    </row>
    <row r="141" spans="1:3">
      <c r="A141" s="122" t="s">
        <v>151</v>
      </c>
      <c r="B141" s="123">
        <f>'IAI COC M'!O31</f>
        <v>0</v>
      </c>
      <c r="C141" s="126" t="s">
        <v>152</v>
      </c>
    </row>
    <row r="142" spans="1:3">
      <c r="A142" s="129" t="s">
        <v>153</v>
      </c>
      <c r="B142" s="123">
        <f>'CoC Vought'!D36</f>
        <v>0</v>
      </c>
      <c r="C142" s="126" t="s">
        <v>146</v>
      </c>
    </row>
    <row r="143" spans="1:3">
      <c r="A143" s="130" t="s">
        <v>154</v>
      </c>
      <c r="B143" s="123">
        <f>'IAI COC M'!C27</f>
        <v>0</v>
      </c>
      <c r="C143" s="126" t="s">
        <v>155</v>
      </c>
    </row>
    <row r="144" spans="1:3">
      <c r="A144" s="119" t="s">
        <v>156</v>
      </c>
      <c r="B144" s="111">
        <f>'supplier COC M'!G22</f>
        <v>0</v>
      </c>
      <c r="C144" s="116"/>
    </row>
    <row r="145" spans="1:3">
      <c r="A145" s="119" t="s">
        <v>157</v>
      </c>
      <c r="B145" s="111">
        <f>'supplier COC M'!O6</f>
        <v>0</v>
      </c>
      <c r="C145" s="116"/>
    </row>
    <row r="146" spans="1:3">
      <c r="A146" s="119" t="s">
        <v>158</v>
      </c>
      <c r="B146" s="131">
        <f>'supplier COC M'!S9</f>
        <v>0</v>
      </c>
      <c r="C146" s="116"/>
    </row>
    <row r="147" spans="1:3">
      <c r="A147" s="119" t="s">
        <v>159</v>
      </c>
      <c r="B147" s="131">
        <f>'CoC Vought'!B26</f>
        <v>0</v>
      </c>
      <c r="C147" s="116"/>
    </row>
    <row r="148" spans="1:3">
      <c r="A148" s="162" t="s">
        <v>529</v>
      </c>
      <c r="B148" s="164">
        <f>'supplier COC M'!$T$4</f>
        <v>0</v>
      </c>
      <c r="C148" s="163" t="s">
        <v>531</v>
      </c>
    </row>
    <row r="156" spans="1:3">
      <c r="B156" s="5"/>
      <c r="C156" s="6"/>
    </row>
  </sheetData>
  <sheetProtection password="DCDF" sheet="1" objects="1" scenarios="1" selectLockedCells="1" selectUnlockedCells="1"/>
  <mergeCells count="2">
    <mergeCell ref="A23:C23"/>
    <mergeCell ref="A64:C64"/>
  </mergeCells>
  <pageMargins left="0.42013888888888901" right="0.27013888888888898" top="0.37986111111111098" bottom="0.35" header="0.51180555555555596" footer="0.51180555555555596"/>
  <pageSetup paperSize="9"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K200"/>
  <sheetViews>
    <sheetView showGridLines="0" tabSelected="1" workbookViewId="0">
      <selection sqref="A1:E2"/>
    </sheetView>
  </sheetViews>
  <sheetFormatPr defaultColWidth="0" defaultRowHeight="12.75" zeroHeight="1"/>
  <cols>
    <col min="1" max="4" width="5.140625" customWidth="1"/>
    <col min="5" max="5" width="16.140625" customWidth="1"/>
    <col min="6" max="6" width="13.140625" customWidth="1"/>
    <col min="7" max="7" width="5.5703125" customWidth="1"/>
    <col min="8" max="8" width="4.140625" customWidth="1"/>
    <col min="9" max="9" width="8.5703125" customWidth="1"/>
    <col min="10" max="10" width="2.140625" customWidth="1"/>
    <col min="11" max="11" width="8.140625" customWidth="1"/>
    <col min="12" max="12" width="9.140625" customWidth="1"/>
    <col min="13" max="13" width="6.5703125" customWidth="1"/>
    <col min="14" max="14" width="4.5703125" customWidth="1"/>
    <col min="15" max="15" width="4.85546875" customWidth="1"/>
    <col min="16" max="16" width="3.42578125" customWidth="1"/>
    <col min="17" max="17" width="5.5703125" customWidth="1"/>
    <col min="18" max="18" width="0.85546875" customWidth="1"/>
    <col min="19" max="19" width="5.7109375" customWidth="1"/>
    <col min="20" max="21" width="4.7109375" customWidth="1"/>
    <col min="22" max="22" width="2.5703125" customWidth="1"/>
    <col min="23" max="23" width="3.7109375" customWidth="1"/>
    <col min="24" max="24" width="3.140625" customWidth="1"/>
    <col min="25" max="25" width="4.42578125" customWidth="1"/>
    <col min="26" max="26" width="2.85546875" customWidth="1"/>
    <col min="27" max="27" width="2.28515625" customWidth="1"/>
    <col min="28" max="28" width="3.85546875" customWidth="1"/>
    <col min="29" max="29" width="6.28515625" customWidth="1"/>
    <col min="30" max="30" width="5.5703125" customWidth="1"/>
    <col min="31" max="31" width="9.140625" customWidth="1"/>
    <col min="32" max="36" width="0" hidden="1" customWidth="1"/>
    <col min="37" max="37" width="11.5703125" hidden="1" customWidth="1"/>
    <col min="38" max="38" width="0" hidden="1" customWidth="1"/>
  </cols>
  <sheetData>
    <row r="1" spans="1:35" ht="9.75" customHeight="1" thickBot="1">
      <c r="A1" s="198"/>
      <c r="B1" s="198"/>
      <c r="C1" s="198"/>
      <c r="D1" s="198"/>
      <c r="E1" s="198"/>
      <c r="F1" s="191"/>
      <c r="G1" s="191"/>
      <c r="H1" s="191"/>
      <c r="I1" s="201" t="s">
        <v>160</v>
      </c>
      <c r="J1" s="201"/>
      <c r="K1" s="201"/>
      <c r="L1" s="201"/>
      <c r="M1" s="201"/>
      <c r="N1" s="201"/>
      <c r="O1" s="201"/>
      <c r="P1" s="201"/>
      <c r="Q1" s="201"/>
      <c r="R1" s="201"/>
      <c r="S1" s="201"/>
      <c r="T1" s="201"/>
      <c r="U1" s="201"/>
      <c r="V1" s="201"/>
      <c r="W1" s="201"/>
      <c r="X1" s="203"/>
      <c r="Y1" s="203"/>
      <c r="Z1" s="203"/>
      <c r="AA1" s="203"/>
      <c r="AB1" s="203"/>
      <c r="AC1" s="203"/>
      <c r="AD1" s="203"/>
    </row>
    <row r="2" spans="1:35" ht="38.450000000000003" customHeight="1" thickBot="1">
      <c r="A2" s="198"/>
      <c r="B2" s="198"/>
      <c r="C2" s="198"/>
      <c r="D2" s="198"/>
      <c r="E2" s="198"/>
      <c r="F2" s="191"/>
      <c r="G2" s="191"/>
      <c r="H2" s="191"/>
      <c r="I2" s="202"/>
      <c r="J2" s="202"/>
      <c r="K2" s="202"/>
      <c r="L2" s="202"/>
      <c r="M2" s="202"/>
      <c r="N2" s="202"/>
      <c r="O2" s="202"/>
      <c r="P2" s="202"/>
      <c r="Q2" s="202"/>
      <c r="R2" s="202"/>
      <c r="S2" s="202"/>
      <c r="T2" s="201"/>
      <c r="U2" s="201"/>
      <c r="V2" s="201"/>
      <c r="W2" s="201"/>
      <c r="X2" s="185" t="s">
        <v>568</v>
      </c>
      <c r="Y2" s="186"/>
      <c r="Z2" s="186"/>
      <c r="AA2" s="187"/>
      <c r="AB2" s="188" t="s">
        <v>565</v>
      </c>
      <c r="AC2" s="189"/>
      <c r="AD2" s="190"/>
      <c r="AI2" s="8"/>
    </row>
    <row r="3" spans="1:35" s="9" customFormat="1" ht="10.5" customHeight="1">
      <c r="A3" s="298" t="s">
        <v>535</v>
      </c>
      <c r="B3" s="299"/>
      <c r="C3" s="299"/>
      <c r="D3" s="299"/>
      <c r="E3" s="299"/>
      <c r="F3" s="299"/>
      <c r="G3" s="299"/>
      <c r="H3" s="299"/>
      <c r="I3" s="299"/>
      <c r="J3" s="299"/>
      <c r="K3" s="299"/>
      <c r="L3" s="299"/>
      <c r="M3" s="299"/>
      <c r="N3" s="302" t="s">
        <v>529</v>
      </c>
      <c r="O3" s="299"/>
      <c r="P3" s="299"/>
      <c r="Q3" s="299"/>
      <c r="R3" s="299"/>
      <c r="S3" s="303"/>
      <c r="T3" s="199" t="s">
        <v>573</v>
      </c>
      <c r="U3" s="199"/>
      <c r="V3" s="199"/>
      <c r="W3" s="199"/>
      <c r="X3" s="192" t="s">
        <v>572</v>
      </c>
      <c r="Y3" s="193"/>
      <c r="Z3" s="193"/>
      <c r="AA3" s="193"/>
      <c r="AB3" s="193"/>
      <c r="AC3" s="193"/>
      <c r="AD3" s="194"/>
      <c r="AI3" s="8"/>
    </row>
    <row r="4" spans="1:35" ht="20.25" customHeight="1" thickBot="1">
      <c r="A4" s="296"/>
      <c r="B4" s="297"/>
      <c r="C4" s="297"/>
      <c r="D4" s="297"/>
      <c r="E4" s="297"/>
      <c r="F4" s="297"/>
      <c r="G4" s="297"/>
      <c r="H4" s="297"/>
      <c r="I4" s="297"/>
      <c r="J4" s="297"/>
      <c r="K4" s="297"/>
      <c r="L4" s="297"/>
      <c r="M4" s="297"/>
      <c r="N4" s="300"/>
      <c r="O4" s="297"/>
      <c r="P4" s="297"/>
      <c r="Q4" s="297"/>
      <c r="R4" s="297"/>
      <c r="S4" s="301"/>
      <c r="T4" s="200"/>
      <c r="U4" s="200"/>
      <c r="V4" s="200"/>
      <c r="W4" s="200"/>
      <c r="X4" s="195"/>
      <c r="Y4" s="196"/>
      <c r="Z4" s="196"/>
      <c r="AA4" s="196"/>
      <c r="AB4" s="196"/>
      <c r="AC4" s="196"/>
      <c r="AD4" s="197"/>
      <c r="AI4" s="8"/>
    </row>
    <row r="5" spans="1:35" s="10" customFormat="1" ht="10.9" customHeight="1">
      <c r="A5" s="11" t="s">
        <v>542</v>
      </c>
      <c r="B5" s="219" t="s">
        <v>162</v>
      </c>
      <c r="C5" s="219"/>
      <c r="D5" s="219"/>
      <c r="E5" s="219"/>
      <c r="F5" s="219"/>
      <c r="G5" s="219"/>
      <c r="H5" s="219"/>
      <c r="I5" s="219"/>
      <c r="J5" s="220" t="s">
        <v>163</v>
      </c>
      <c r="K5" s="220"/>
      <c r="L5" s="220"/>
      <c r="M5" s="220"/>
      <c r="N5" s="220" t="s">
        <v>164</v>
      </c>
      <c r="O5" s="220"/>
      <c r="P5" s="181"/>
      <c r="Q5" s="219" t="s">
        <v>165</v>
      </c>
      <c r="R5" s="219"/>
      <c r="S5" s="219"/>
      <c r="T5" s="211" t="s">
        <v>166</v>
      </c>
      <c r="U5" s="211"/>
      <c r="V5" s="211" t="s">
        <v>167</v>
      </c>
      <c r="W5" s="211"/>
      <c r="X5" s="219"/>
      <c r="Y5" s="219"/>
      <c r="Z5" s="219"/>
      <c r="AA5" s="219"/>
      <c r="AB5" s="219"/>
      <c r="AC5" s="221" t="s">
        <v>168</v>
      </c>
      <c r="AD5" s="221"/>
      <c r="AI5" s="8"/>
    </row>
    <row r="6" spans="1:35" s="12" customFormat="1" ht="9.75" customHeight="1">
      <c r="A6" s="212">
        <v>1</v>
      </c>
      <c r="B6" s="213"/>
      <c r="C6" s="213"/>
      <c r="D6" s="213"/>
      <c r="E6" s="213"/>
      <c r="F6" s="213"/>
      <c r="G6" s="213"/>
      <c r="H6" s="213"/>
      <c r="I6" s="213"/>
      <c r="J6" s="214"/>
      <c r="K6" s="215"/>
      <c r="L6" s="215"/>
      <c r="M6" s="216"/>
      <c r="N6" s="290"/>
      <c r="O6" s="291"/>
      <c r="P6" s="292"/>
      <c r="Q6" s="229" t="s">
        <v>170</v>
      </c>
      <c r="R6" s="230"/>
      <c r="S6" s="231"/>
      <c r="T6" s="236"/>
      <c r="U6" s="236"/>
      <c r="V6" s="222"/>
      <c r="W6" s="222"/>
      <c r="X6" s="222"/>
      <c r="Y6" s="222"/>
      <c r="Z6" s="222"/>
      <c r="AA6" s="222"/>
      <c r="AB6" s="222"/>
      <c r="AC6" s="204"/>
      <c r="AD6" s="204"/>
    </row>
    <row r="7" spans="1:35" s="12" customFormat="1" ht="14.1" customHeight="1">
      <c r="A7" s="212"/>
      <c r="B7" s="213"/>
      <c r="C7" s="213"/>
      <c r="D7" s="213"/>
      <c r="E7" s="213"/>
      <c r="F7" s="213"/>
      <c r="G7" s="213"/>
      <c r="H7" s="213"/>
      <c r="I7" s="213"/>
      <c r="J7" s="213"/>
      <c r="K7" s="217"/>
      <c r="L7" s="217"/>
      <c r="M7" s="218"/>
      <c r="N7" s="293"/>
      <c r="O7" s="294"/>
      <c r="P7" s="295"/>
      <c r="Q7" s="232"/>
      <c r="R7" s="233"/>
      <c r="S7" s="234"/>
      <c r="T7" s="236"/>
      <c r="U7" s="236"/>
      <c r="V7" s="222"/>
      <c r="W7" s="222"/>
      <c r="X7" s="222"/>
      <c r="Y7" s="222"/>
      <c r="Z7" s="222"/>
      <c r="AA7" s="222"/>
      <c r="AB7" s="222"/>
      <c r="AC7" s="204"/>
      <c r="AD7" s="204"/>
    </row>
    <row r="8" spans="1:35" s="10" customFormat="1" ht="17.100000000000001" customHeight="1">
      <c r="A8" s="243" t="s">
        <v>171</v>
      </c>
      <c r="B8" s="243"/>
      <c r="C8" s="243"/>
      <c r="D8" s="224" t="s">
        <v>172</v>
      </c>
      <c r="E8" s="224"/>
      <c r="F8" s="224"/>
      <c r="G8" s="225" t="s">
        <v>536</v>
      </c>
      <c r="H8" s="225"/>
      <c r="I8" s="225"/>
      <c r="J8" s="225"/>
      <c r="K8" s="225"/>
      <c r="L8" s="225"/>
      <c r="M8" s="225"/>
      <c r="N8" s="224" t="s">
        <v>31</v>
      </c>
      <c r="O8" s="224"/>
      <c r="P8" s="224"/>
      <c r="Q8" s="224"/>
      <c r="R8" s="224"/>
      <c r="S8" s="223" t="s">
        <v>537</v>
      </c>
      <c r="T8" s="223"/>
      <c r="U8" s="225" t="s">
        <v>173</v>
      </c>
      <c r="V8" s="225"/>
      <c r="W8" s="225"/>
      <c r="X8" s="225"/>
      <c r="Y8" s="207" t="s">
        <v>174</v>
      </c>
      <c r="Z8" s="207"/>
      <c r="AA8" s="207"/>
      <c r="AB8" s="207"/>
      <c r="AC8" s="209" t="s">
        <v>538</v>
      </c>
      <c r="AD8" s="209"/>
    </row>
    <row r="9" spans="1:35" s="12" customFormat="1" ht="17.25" customHeight="1" thickBot="1">
      <c r="A9" s="244"/>
      <c r="B9" s="244"/>
      <c r="C9" s="244"/>
      <c r="D9" s="228"/>
      <c r="E9" s="228"/>
      <c r="F9" s="228"/>
      <c r="G9" s="227"/>
      <c r="H9" s="227"/>
      <c r="I9" s="227"/>
      <c r="J9" s="227"/>
      <c r="K9" s="227"/>
      <c r="L9" s="227"/>
      <c r="M9" s="227"/>
      <c r="N9" s="228"/>
      <c r="O9" s="228"/>
      <c r="P9" s="228"/>
      <c r="Q9" s="228"/>
      <c r="R9" s="228"/>
      <c r="S9" s="210"/>
      <c r="T9" s="210"/>
      <c r="U9" s="13" t="s">
        <v>175</v>
      </c>
      <c r="V9" s="242"/>
      <c r="W9" s="242"/>
      <c r="X9" s="242"/>
      <c r="Y9" s="14" t="s">
        <v>175</v>
      </c>
      <c r="Z9" s="226"/>
      <c r="AA9" s="226"/>
      <c r="AB9" s="226"/>
      <c r="AC9" s="15" t="s">
        <v>539</v>
      </c>
      <c r="AD9" s="16"/>
    </row>
    <row r="10" spans="1:35" s="12" customFormat="1" ht="18" customHeight="1" thickTop="1" thickBot="1">
      <c r="A10" s="244"/>
      <c r="B10" s="244"/>
      <c r="C10" s="244"/>
      <c r="D10" s="228"/>
      <c r="E10" s="228"/>
      <c r="F10" s="228"/>
      <c r="G10" s="227"/>
      <c r="H10" s="227"/>
      <c r="I10" s="227"/>
      <c r="J10" s="227"/>
      <c r="K10" s="227"/>
      <c r="L10" s="227"/>
      <c r="M10" s="227"/>
      <c r="N10" s="228"/>
      <c r="O10" s="228"/>
      <c r="P10" s="228"/>
      <c r="Q10" s="228"/>
      <c r="R10" s="228"/>
      <c r="S10" s="210"/>
      <c r="T10" s="210"/>
      <c r="U10" s="17" t="s">
        <v>176</v>
      </c>
      <c r="V10" s="208"/>
      <c r="W10" s="208"/>
      <c r="X10" s="208"/>
      <c r="Y10" s="18" t="s">
        <v>176</v>
      </c>
      <c r="Z10" s="206"/>
      <c r="AA10" s="206"/>
      <c r="AB10" s="206"/>
      <c r="AC10" s="19" t="s">
        <v>177</v>
      </c>
      <c r="AD10" s="20"/>
    </row>
    <row r="11" spans="1:35" s="22" customFormat="1" ht="10.5" customHeight="1" thickTop="1">
      <c r="A11" s="246" t="s">
        <v>178</v>
      </c>
      <c r="B11" s="246"/>
      <c r="C11" s="246"/>
      <c r="D11" s="246"/>
      <c r="E11" s="246"/>
      <c r="F11" s="21" t="s">
        <v>48</v>
      </c>
      <c r="G11" s="21" t="s">
        <v>50</v>
      </c>
      <c r="H11" s="247" t="s">
        <v>52</v>
      </c>
      <c r="I11" s="247"/>
      <c r="J11" s="247" t="s">
        <v>54</v>
      </c>
      <c r="K11" s="247"/>
      <c r="L11" s="247"/>
      <c r="M11" s="247"/>
      <c r="N11" s="247"/>
      <c r="O11" s="247"/>
      <c r="P11" s="247"/>
      <c r="Q11" s="247"/>
      <c r="R11" s="247"/>
      <c r="S11" s="247"/>
      <c r="T11" s="247"/>
      <c r="U11" s="247"/>
      <c r="V11" s="247"/>
      <c r="W11" s="235" t="s">
        <v>56</v>
      </c>
      <c r="X11" s="235"/>
      <c r="Y11" s="235"/>
      <c r="Z11" s="235"/>
      <c r="AA11" s="235"/>
      <c r="AB11" s="205" t="s">
        <v>179</v>
      </c>
      <c r="AC11" s="205"/>
      <c r="AD11" s="205"/>
    </row>
    <row r="12" spans="1:35" s="23" customFormat="1" ht="20.100000000000001" customHeight="1">
      <c r="A12" s="237"/>
      <c r="B12" s="237"/>
      <c r="C12" s="237"/>
      <c r="D12" s="237"/>
      <c r="E12" s="237"/>
      <c r="F12" s="166"/>
      <c r="G12" s="166"/>
      <c r="H12" s="238"/>
      <c r="I12" s="238"/>
      <c r="J12" s="239"/>
      <c r="K12" s="239"/>
      <c r="L12" s="239"/>
      <c r="M12" s="239"/>
      <c r="N12" s="239"/>
      <c r="O12" s="239"/>
      <c r="P12" s="239"/>
      <c r="Q12" s="239"/>
      <c r="R12" s="239"/>
      <c r="S12" s="239"/>
      <c r="T12" s="239"/>
      <c r="U12" s="239"/>
      <c r="V12" s="239"/>
      <c r="W12" s="240"/>
      <c r="X12" s="240"/>
      <c r="Y12" s="240"/>
      <c r="Z12" s="240"/>
      <c r="AA12" s="240"/>
      <c r="AB12" s="241"/>
      <c r="AC12" s="241"/>
      <c r="AD12" s="241"/>
    </row>
    <row r="13" spans="1:35" s="23" customFormat="1" ht="20.100000000000001" customHeight="1">
      <c r="A13" s="237"/>
      <c r="B13" s="237"/>
      <c r="C13" s="237"/>
      <c r="D13" s="237"/>
      <c r="E13" s="237"/>
      <c r="F13" s="166"/>
      <c r="G13" s="166"/>
      <c r="H13" s="238"/>
      <c r="I13" s="238"/>
      <c r="J13" s="239"/>
      <c r="K13" s="239"/>
      <c r="L13" s="239"/>
      <c r="M13" s="239"/>
      <c r="N13" s="239"/>
      <c r="O13" s="239"/>
      <c r="P13" s="239"/>
      <c r="Q13" s="239"/>
      <c r="R13" s="239"/>
      <c r="S13" s="239"/>
      <c r="T13" s="239"/>
      <c r="U13" s="239"/>
      <c r="V13" s="239"/>
      <c r="W13" s="240"/>
      <c r="X13" s="240"/>
      <c r="Y13" s="240"/>
      <c r="Z13" s="240"/>
      <c r="AA13" s="240"/>
      <c r="AB13" s="241"/>
      <c r="AC13" s="241"/>
      <c r="AD13" s="241"/>
    </row>
    <row r="14" spans="1:35" s="23" customFormat="1" ht="20.100000000000001" customHeight="1">
      <c r="A14" s="237"/>
      <c r="B14" s="237"/>
      <c r="C14" s="237"/>
      <c r="D14" s="237"/>
      <c r="E14" s="237"/>
      <c r="F14" s="166"/>
      <c r="G14" s="166"/>
      <c r="H14" s="238"/>
      <c r="I14" s="238"/>
      <c r="J14" s="239"/>
      <c r="K14" s="239"/>
      <c r="L14" s="239"/>
      <c r="M14" s="239"/>
      <c r="N14" s="239"/>
      <c r="O14" s="239"/>
      <c r="P14" s="239"/>
      <c r="Q14" s="239"/>
      <c r="R14" s="239"/>
      <c r="S14" s="239"/>
      <c r="T14" s="239"/>
      <c r="U14" s="239"/>
      <c r="V14" s="239"/>
      <c r="W14" s="240"/>
      <c r="X14" s="240"/>
      <c r="Y14" s="240"/>
      <c r="Z14" s="240"/>
      <c r="AA14" s="240"/>
      <c r="AB14" s="241"/>
      <c r="AC14" s="241"/>
      <c r="AD14" s="241"/>
    </row>
    <row r="15" spans="1:35" s="23" customFormat="1" ht="20.100000000000001" customHeight="1">
      <c r="A15" s="237"/>
      <c r="B15" s="237"/>
      <c r="C15" s="237"/>
      <c r="D15" s="237"/>
      <c r="E15" s="237"/>
      <c r="F15" s="166"/>
      <c r="G15" s="168"/>
      <c r="H15" s="238"/>
      <c r="I15" s="238"/>
      <c r="J15" s="239"/>
      <c r="K15" s="239"/>
      <c r="L15" s="239"/>
      <c r="M15" s="239"/>
      <c r="N15" s="239"/>
      <c r="O15" s="239"/>
      <c r="P15" s="239"/>
      <c r="Q15" s="239"/>
      <c r="R15" s="239"/>
      <c r="S15" s="239"/>
      <c r="T15" s="239"/>
      <c r="U15" s="239"/>
      <c r="V15" s="239"/>
      <c r="W15" s="240"/>
      <c r="X15" s="240"/>
      <c r="Y15" s="240"/>
      <c r="Z15" s="240"/>
      <c r="AA15" s="240"/>
      <c r="AB15" s="241"/>
      <c r="AC15" s="241"/>
      <c r="AD15" s="241"/>
    </row>
    <row r="16" spans="1:35" s="23" customFormat="1" ht="20.100000000000001" customHeight="1">
      <c r="A16" s="237"/>
      <c r="B16" s="237"/>
      <c r="C16" s="237"/>
      <c r="D16" s="237"/>
      <c r="E16" s="237"/>
      <c r="F16" s="166"/>
      <c r="G16" s="169"/>
      <c r="H16" s="245"/>
      <c r="I16" s="238"/>
      <c r="J16" s="239"/>
      <c r="K16" s="239"/>
      <c r="L16" s="239"/>
      <c r="M16" s="239"/>
      <c r="N16" s="239"/>
      <c r="O16" s="239"/>
      <c r="P16" s="239"/>
      <c r="Q16" s="239"/>
      <c r="R16" s="239"/>
      <c r="S16" s="239"/>
      <c r="T16" s="239"/>
      <c r="U16" s="239"/>
      <c r="V16" s="239"/>
      <c r="W16" s="240"/>
      <c r="X16" s="240"/>
      <c r="Y16" s="240"/>
      <c r="Z16" s="240"/>
      <c r="AA16" s="240"/>
      <c r="AB16" s="241"/>
      <c r="AC16" s="241"/>
      <c r="AD16" s="241"/>
    </row>
    <row r="17" spans="1:30" s="23" customFormat="1" ht="20.100000000000001" customHeight="1">
      <c r="A17" s="237"/>
      <c r="B17" s="237"/>
      <c r="C17" s="237"/>
      <c r="D17" s="237"/>
      <c r="E17" s="237"/>
      <c r="F17" s="166"/>
      <c r="G17" s="165"/>
      <c r="H17" s="238" t="s">
        <v>169</v>
      </c>
      <c r="I17" s="238"/>
      <c r="J17" s="239"/>
      <c r="K17" s="239"/>
      <c r="L17" s="239"/>
      <c r="M17" s="239"/>
      <c r="N17" s="239"/>
      <c r="O17" s="239"/>
      <c r="P17" s="239"/>
      <c r="Q17" s="239"/>
      <c r="R17" s="239"/>
      <c r="S17" s="239"/>
      <c r="T17" s="239"/>
      <c r="U17" s="239"/>
      <c r="V17" s="239"/>
      <c r="W17" s="240"/>
      <c r="X17" s="240"/>
      <c r="Y17" s="240"/>
      <c r="Z17" s="240"/>
      <c r="AA17" s="240"/>
      <c r="AB17" s="241"/>
      <c r="AC17" s="241"/>
      <c r="AD17" s="241"/>
    </row>
    <row r="18" spans="1:30" s="23" customFormat="1" ht="20.100000000000001" customHeight="1">
      <c r="A18" s="237"/>
      <c r="B18" s="237"/>
      <c r="C18" s="237"/>
      <c r="D18" s="237"/>
      <c r="E18" s="237"/>
      <c r="F18" s="166"/>
      <c r="G18" s="166"/>
      <c r="H18" s="238" t="s">
        <v>169</v>
      </c>
      <c r="I18" s="238"/>
      <c r="J18" s="239"/>
      <c r="K18" s="239"/>
      <c r="L18" s="239"/>
      <c r="M18" s="239"/>
      <c r="N18" s="239"/>
      <c r="O18" s="239"/>
      <c r="P18" s="239"/>
      <c r="Q18" s="239"/>
      <c r="R18" s="239"/>
      <c r="S18" s="239"/>
      <c r="T18" s="239"/>
      <c r="U18" s="239"/>
      <c r="V18" s="239"/>
      <c r="W18" s="240"/>
      <c r="X18" s="240"/>
      <c r="Y18" s="240"/>
      <c r="Z18" s="240"/>
      <c r="AA18" s="240"/>
      <c r="AB18" s="241"/>
      <c r="AC18" s="241"/>
      <c r="AD18" s="241"/>
    </row>
    <row r="19" spans="1:30" s="23" customFormat="1" ht="20.100000000000001" customHeight="1">
      <c r="A19" s="237"/>
      <c r="B19" s="237"/>
      <c r="C19" s="237"/>
      <c r="D19" s="237"/>
      <c r="E19" s="237"/>
      <c r="F19" s="166"/>
      <c r="G19" s="166"/>
      <c r="H19" s="238" t="s">
        <v>169</v>
      </c>
      <c r="I19" s="238"/>
      <c r="J19" s="239"/>
      <c r="K19" s="239"/>
      <c r="L19" s="239"/>
      <c r="M19" s="239"/>
      <c r="N19" s="239"/>
      <c r="O19" s="239"/>
      <c r="P19" s="239"/>
      <c r="Q19" s="239"/>
      <c r="R19" s="239"/>
      <c r="S19" s="239"/>
      <c r="T19" s="239"/>
      <c r="U19" s="239"/>
      <c r="V19" s="239"/>
      <c r="W19" s="240"/>
      <c r="X19" s="240"/>
      <c r="Y19" s="240"/>
      <c r="Z19" s="240"/>
      <c r="AA19" s="240"/>
      <c r="AB19" s="241"/>
      <c r="AC19" s="241"/>
      <c r="AD19" s="241"/>
    </row>
    <row r="20" spans="1:30" s="23" customFormat="1" ht="20.100000000000001" customHeight="1">
      <c r="A20" s="237"/>
      <c r="B20" s="237"/>
      <c r="C20" s="237"/>
      <c r="D20" s="237"/>
      <c r="E20" s="237"/>
      <c r="F20" s="166"/>
      <c r="G20" s="166"/>
      <c r="H20" s="238" t="s">
        <v>169</v>
      </c>
      <c r="I20" s="238"/>
      <c r="J20" s="239"/>
      <c r="K20" s="239"/>
      <c r="L20" s="239"/>
      <c r="M20" s="239"/>
      <c r="N20" s="239"/>
      <c r="O20" s="239"/>
      <c r="P20" s="239"/>
      <c r="Q20" s="239"/>
      <c r="R20" s="239"/>
      <c r="S20" s="239"/>
      <c r="T20" s="239"/>
      <c r="U20" s="239"/>
      <c r="V20" s="239"/>
      <c r="W20" s="240"/>
      <c r="X20" s="240"/>
      <c r="Y20" s="240"/>
      <c r="Z20" s="240"/>
      <c r="AA20" s="240"/>
      <c r="AB20" s="241"/>
      <c r="AC20" s="241"/>
      <c r="AD20" s="241"/>
    </row>
    <row r="21" spans="1:30" s="23" customFormat="1" ht="20.100000000000001" customHeight="1" thickBot="1">
      <c r="A21" s="237"/>
      <c r="B21" s="237"/>
      <c r="C21" s="237"/>
      <c r="D21" s="237"/>
      <c r="E21" s="237"/>
      <c r="F21" s="166"/>
      <c r="G21" s="167"/>
      <c r="H21" s="238" t="s">
        <v>169</v>
      </c>
      <c r="I21" s="238"/>
      <c r="J21" s="239"/>
      <c r="K21" s="239"/>
      <c r="L21" s="239"/>
      <c r="M21" s="239"/>
      <c r="N21" s="239"/>
      <c r="O21" s="239"/>
      <c r="P21" s="239"/>
      <c r="Q21" s="239"/>
      <c r="R21" s="239"/>
      <c r="S21" s="239"/>
      <c r="T21" s="239"/>
      <c r="U21" s="239"/>
      <c r="V21" s="239"/>
      <c r="W21" s="240"/>
      <c r="X21" s="240"/>
      <c r="Y21" s="240"/>
      <c r="Z21" s="240"/>
      <c r="AA21" s="240"/>
      <c r="AB21" s="241"/>
      <c r="AC21" s="241"/>
      <c r="AD21" s="241"/>
    </row>
    <row r="22" spans="1:30" s="7" customFormat="1" ht="14.25" customHeight="1" thickTop="1" thickBot="1">
      <c r="A22" s="251" t="s">
        <v>533</v>
      </c>
      <c r="B22" s="251"/>
      <c r="C22" s="251"/>
      <c r="D22" s="251"/>
      <c r="E22" s="251"/>
      <c r="F22" s="252" t="s">
        <v>180</v>
      </c>
      <c r="G22" s="253"/>
      <c r="H22" s="254"/>
      <c r="I22" s="254"/>
      <c r="J22" s="254"/>
      <c r="K22" s="255"/>
      <c r="L22" s="24" t="s">
        <v>181</v>
      </c>
      <c r="M22" s="25"/>
      <c r="N22" s="259" t="s">
        <v>182</v>
      </c>
      <c r="O22" s="259"/>
      <c r="P22" s="259"/>
      <c r="Q22" s="260">
        <v>787</v>
      </c>
      <c r="R22" s="261" t="s">
        <v>161</v>
      </c>
      <c r="S22" s="261"/>
      <c r="T22" s="261"/>
      <c r="U22" s="261"/>
      <c r="V22" s="261"/>
      <c r="W22" s="262"/>
      <c r="X22" s="262"/>
      <c r="Y22" s="262"/>
      <c r="Z22" s="263" t="s">
        <v>183</v>
      </c>
      <c r="AA22" s="263"/>
      <c r="AB22" s="263"/>
      <c r="AC22" s="264" t="s">
        <v>118</v>
      </c>
      <c r="AD22" s="264"/>
    </row>
    <row r="23" spans="1:30" s="7" customFormat="1" ht="12.75" customHeight="1" thickTop="1" thickBot="1">
      <c r="A23" s="251"/>
      <c r="B23" s="251"/>
      <c r="C23" s="251"/>
      <c r="D23" s="251"/>
      <c r="E23" s="251"/>
      <c r="F23" s="252"/>
      <c r="G23" s="256"/>
      <c r="H23" s="257"/>
      <c r="I23" s="257"/>
      <c r="J23" s="257"/>
      <c r="K23" s="258"/>
      <c r="L23" s="26" t="s">
        <v>184</v>
      </c>
      <c r="M23" s="27"/>
      <c r="N23" s="259"/>
      <c r="O23" s="259"/>
      <c r="P23" s="259"/>
      <c r="Q23" s="260"/>
      <c r="R23" s="261"/>
      <c r="S23" s="261"/>
      <c r="T23" s="261"/>
      <c r="U23" s="261"/>
      <c r="V23" s="261"/>
      <c r="W23" s="262"/>
      <c r="X23" s="262"/>
      <c r="Y23" s="262"/>
      <c r="Z23" s="263"/>
      <c r="AA23" s="263"/>
      <c r="AB23" s="263"/>
      <c r="AC23" s="264"/>
      <c r="AD23" s="264"/>
    </row>
    <row r="24" spans="1:30" ht="18.600000000000001" customHeight="1" thickTop="1">
      <c r="A24" s="248" t="s">
        <v>507</v>
      </c>
      <c r="B24" s="249"/>
      <c r="C24" s="249"/>
      <c r="D24" s="249"/>
      <c r="E24" s="249"/>
      <c r="F24" s="304"/>
      <c r="G24" s="304"/>
      <c r="H24" s="305" t="s">
        <v>569</v>
      </c>
      <c r="I24" s="305"/>
      <c r="J24" s="304"/>
      <c r="K24" s="304"/>
      <c r="L24" s="304"/>
      <c r="M24" s="306"/>
      <c r="N24" s="250" t="s">
        <v>570</v>
      </c>
      <c r="O24" s="250"/>
      <c r="P24" s="250"/>
      <c r="Q24" s="250"/>
      <c r="R24" s="250"/>
      <c r="S24" s="250"/>
      <c r="T24" s="250"/>
      <c r="U24" s="250"/>
      <c r="V24" s="250"/>
      <c r="W24" s="250"/>
      <c r="X24" s="250"/>
      <c r="Y24" s="250"/>
      <c r="Z24" s="250"/>
      <c r="AA24" s="250"/>
      <c r="AB24" s="250"/>
      <c r="AC24" s="250"/>
      <c r="AD24" s="250"/>
    </row>
    <row r="25" spans="1:30" ht="16.5" customHeight="1">
      <c r="A25" s="309" t="s">
        <v>532</v>
      </c>
      <c r="B25" s="309"/>
      <c r="C25" s="309"/>
      <c r="D25" s="309"/>
      <c r="E25" s="309"/>
      <c r="F25" s="270"/>
      <c r="G25" s="270"/>
      <c r="H25" s="270"/>
      <c r="I25" s="270"/>
      <c r="J25" s="270"/>
      <c r="K25" s="270"/>
      <c r="L25" s="270"/>
      <c r="M25" s="270"/>
      <c r="N25" s="310" t="s">
        <v>571</v>
      </c>
      <c r="O25" s="311"/>
      <c r="P25" s="311"/>
      <c r="Q25" s="311"/>
      <c r="R25" s="311"/>
      <c r="S25" s="105" t="s">
        <v>123</v>
      </c>
      <c r="T25" s="105" t="s">
        <v>126</v>
      </c>
      <c r="U25" s="311" t="s">
        <v>127</v>
      </c>
      <c r="V25" s="311"/>
      <c r="W25" s="311"/>
      <c r="X25" s="311"/>
      <c r="Y25" s="311"/>
      <c r="Z25" s="311"/>
      <c r="AA25" s="311" t="s">
        <v>130</v>
      </c>
      <c r="AB25" s="311"/>
      <c r="AC25" s="311"/>
      <c r="AD25" s="313"/>
    </row>
    <row r="26" spans="1:30" ht="20.100000000000001" customHeight="1">
      <c r="A26" s="269" t="s">
        <v>186</v>
      </c>
      <c r="B26" s="269"/>
      <c r="C26" s="269"/>
      <c r="D26" s="269"/>
      <c r="E26" s="269"/>
      <c r="F26" s="270"/>
      <c r="G26" s="270"/>
      <c r="H26" s="270"/>
      <c r="I26" s="270"/>
      <c r="J26" s="270"/>
      <c r="K26" s="270"/>
      <c r="L26" s="270"/>
      <c r="M26" s="270"/>
      <c r="N26" s="280"/>
      <c r="O26" s="280"/>
      <c r="P26" s="280"/>
      <c r="Q26" s="280"/>
      <c r="R26" s="280"/>
      <c r="S26" s="178"/>
      <c r="T26" s="178"/>
      <c r="U26" s="236"/>
      <c r="V26" s="236"/>
      <c r="W26" s="236"/>
      <c r="X26" s="236"/>
      <c r="Y26" s="236"/>
      <c r="Z26" s="236"/>
      <c r="AA26" s="314"/>
      <c r="AB26" s="314"/>
      <c r="AC26" s="314"/>
      <c r="AD26" s="314"/>
    </row>
    <row r="27" spans="1:30" ht="20.100000000000001" customHeight="1">
      <c r="A27" s="307"/>
      <c r="B27" s="307"/>
      <c r="C27" s="307"/>
      <c r="D27" s="307"/>
      <c r="E27" s="307"/>
      <c r="F27" s="307"/>
      <c r="G27" s="307"/>
      <c r="H27" s="307"/>
      <c r="I27" s="307"/>
      <c r="J27" s="307"/>
      <c r="K27" s="307"/>
      <c r="L27" s="307"/>
      <c r="M27" s="308"/>
      <c r="N27" s="271"/>
      <c r="O27" s="272"/>
      <c r="P27" s="272"/>
      <c r="Q27" s="272"/>
      <c r="R27" s="273"/>
      <c r="S27" s="177"/>
      <c r="T27" s="177"/>
      <c r="U27" s="274"/>
      <c r="V27" s="274"/>
      <c r="W27" s="274"/>
      <c r="X27" s="274"/>
      <c r="Y27" s="274"/>
      <c r="Z27" s="274"/>
      <c r="AA27" s="268"/>
      <c r="AB27" s="268"/>
      <c r="AC27" s="268"/>
      <c r="AD27" s="268"/>
    </row>
    <row r="28" spans="1:30" ht="20.100000000000001" customHeight="1">
      <c r="A28" s="285" t="s">
        <v>564</v>
      </c>
      <c r="B28" s="285"/>
      <c r="C28" s="285"/>
      <c r="D28" s="285"/>
      <c r="E28" s="285"/>
      <c r="F28" s="285"/>
      <c r="G28" s="285"/>
      <c r="H28" s="285"/>
      <c r="I28" s="285"/>
      <c r="J28" s="285"/>
      <c r="K28" s="285"/>
      <c r="L28" s="285"/>
      <c r="M28" s="285"/>
      <c r="N28" s="272"/>
      <c r="O28" s="272"/>
      <c r="P28" s="272"/>
      <c r="Q28" s="272"/>
      <c r="R28" s="273"/>
      <c r="S28" s="177"/>
      <c r="T28" s="177"/>
      <c r="U28" s="275"/>
      <c r="V28" s="276"/>
      <c r="W28" s="276"/>
      <c r="X28" s="276"/>
      <c r="Y28" s="276"/>
      <c r="Z28" s="277"/>
      <c r="AA28" s="268"/>
      <c r="AB28" s="268"/>
      <c r="AC28" s="268"/>
      <c r="AD28" s="268"/>
    </row>
    <row r="29" spans="1:30" ht="20.100000000000001" customHeight="1" thickBot="1">
      <c r="A29" s="285"/>
      <c r="B29" s="285"/>
      <c r="C29" s="285"/>
      <c r="D29" s="285"/>
      <c r="E29" s="285"/>
      <c r="F29" s="285"/>
      <c r="G29" s="285"/>
      <c r="H29" s="285"/>
      <c r="I29" s="285"/>
      <c r="J29" s="285"/>
      <c r="K29" s="285"/>
      <c r="L29" s="285"/>
      <c r="M29" s="285"/>
      <c r="N29" s="278"/>
      <c r="O29" s="279"/>
      <c r="P29" s="279"/>
      <c r="Q29" s="279"/>
      <c r="R29" s="279"/>
      <c r="S29" s="177"/>
      <c r="T29" s="177"/>
      <c r="U29" s="312"/>
      <c r="V29" s="312"/>
      <c r="W29" s="312"/>
      <c r="X29" s="312"/>
      <c r="Y29" s="312"/>
      <c r="Z29" s="312"/>
      <c r="AA29" s="268"/>
      <c r="AB29" s="268"/>
      <c r="AC29" s="268"/>
      <c r="AD29" s="268"/>
    </row>
    <row r="30" spans="1:30" ht="21.6" customHeight="1" thickTop="1">
      <c r="A30" s="286" t="s">
        <v>187</v>
      </c>
      <c r="B30" s="286"/>
      <c r="C30" s="286"/>
      <c r="D30" s="286"/>
      <c r="E30" s="286"/>
      <c r="F30" s="286"/>
      <c r="G30" s="286"/>
      <c r="H30" s="286"/>
      <c r="I30" s="286"/>
      <c r="J30" s="286"/>
      <c r="K30" s="286"/>
      <c r="L30" s="286"/>
      <c r="M30" s="286"/>
      <c r="N30" s="287"/>
      <c r="O30" s="287"/>
      <c r="P30" s="287"/>
      <c r="Q30" s="287"/>
      <c r="R30" s="287"/>
      <c r="S30" s="287"/>
      <c r="T30" s="287"/>
      <c r="U30" s="287"/>
      <c r="V30" s="287"/>
      <c r="W30" s="287"/>
      <c r="X30" s="287"/>
      <c r="Y30" s="287"/>
      <c r="Z30" s="287"/>
      <c r="AA30" s="287"/>
      <c r="AB30" s="287"/>
      <c r="AC30" s="287"/>
      <c r="AD30" s="287"/>
    </row>
    <row r="31" spans="1:30" ht="24" customHeight="1">
      <c r="A31" s="288" t="s">
        <v>188</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row>
    <row r="32" spans="1:30" ht="24.95" customHeight="1">
      <c r="A32" s="281"/>
      <c r="B32" s="281"/>
      <c r="C32" s="281"/>
      <c r="D32" s="281"/>
      <c r="E32" s="281"/>
      <c r="F32" s="281"/>
      <c r="G32" s="281"/>
      <c r="H32" s="281"/>
      <c r="I32" s="281"/>
      <c r="J32" s="281"/>
      <c r="K32" s="282"/>
      <c r="L32" s="282"/>
      <c r="M32" s="283"/>
      <c r="N32" s="283"/>
      <c r="O32" s="284"/>
      <c r="P32" s="284"/>
      <c r="Q32" s="284"/>
      <c r="R32" s="284"/>
      <c r="S32" s="284"/>
      <c r="T32" s="284"/>
      <c r="U32" s="284"/>
      <c r="V32" s="284"/>
      <c r="W32" s="284"/>
      <c r="X32" s="28"/>
      <c r="Y32" s="289"/>
      <c r="Z32" s="289"/>
      <c r="AA32" s="289"/>
      <c r="AB32" s="289"/>
      <c r="AC32" s="289"/>
      <c r="AD32" s="289"/>
    </row>
    <row r="33" spans="1:30" ht="13.9" customHeight="1" thickBot="1">
      <c r="A33" s="266"/>
      <c r="B33" s="266"/>
      <c r="C33" s="266"/>
      <c r="D33" s="266"/>
      <c r="E33" s="266"/>
      <c r="F33" s="266"/>
      <c r="G33" s="266"/>
      <c r="H33" s="266"/>
      <c r="I33" s="266"/>
      <c r="J33" s="266"/>
      <c r="K33" s="267" t="s">
        <v>189</v>
      </c>
      <c r="L33" s="267"/>
      <c r="M33" s="267"/>
      <c r="N33" s="267"/>
      <c r="O33" s="267" t="s">
        <v>135</v>
      </c>
      <c r="P33" s="267"/>
      <c r="Q33" s="267"/>
      <c r="R33" s="267"/>
      <c r="S33" s="267"/>
      <c r="T33" s="267"/>
      <c r="U33" s="267"/>
      <c r="V33" s="267"/>
      <c r="W33" s="267"/>
      <c r="X33" s="29"/>
      <c r="Y33" s="265" t="s">
        <v>190</v>
      </c>
      <c r="Z33" s="265"/>
      <c r="AA33" s="265"/>
      <c r="AB33" s="265"/>
      <c r="AC33" s="265"/>
      <c r="AD33" s="265"/>
    </row>
    <row r="34" spans="1:30" ht="12.75" customHeight="1">
      <c r="A34" s="184" t="s">
        <v>575</v>
      </c>
      <c r="B34" s="184"/>
      <c r="C34" s="184"/>
      <c r="D34" s="184"/>
      <c r="E34" s="184"/>
      <c r="F34" s="184" t="s">
        <v>574</v>
      </c>
      <c r="G34" s="184"/>
      <c r="H34" s="184"/>
      <c r="I34" s="184"/>
      <c r="J34" s="184"/>
      <c r="K34" s="30"/>
      <c r="L34" s="30"/>
      <c r="M34" s="30"/>
      <c r="N34" s="30"/>
      <c r="O34" s="30"/>
      <c r="P34" s="30"/>
      <c r="Q34" s="30"/>
      <c r="R34" s="30"/>
      <c r="S34" s="30"/>
      <c r="T34" s="30"/>
      <c r="U34" s="30"/>
      <c r="V34" s="30"/>
      <c r="W34" s="30"/>
      <c r="X34" s="30"/>
      <c r="Y34" s="30"/>
      <c r="Z34" s="30"/>
      <c r="AA34" s="30"/>
      <c r="AB34" s="30"/>
      <c r="AC34" s="30"/>
      <c r="AD34" s="30"/>
    </row>
    <row r="35" spans="1:30" hidden="1"/>
    <row r="36" spans="1:30" hidden="1"/>
    <row r="37" spans="1:30" hidden="1"/>
    <row r="38" spans="1:30" hidden="1"/>
    <row r="39" spans="1:30" hidden="1"/>
    <row r="40" spans="1:30" hidden="1"/>
    <row r="41" spans="1:30" hidden="1"/>
    <row r="42" spans="1:30" hidden="1"/>
    <row r="43" spans="1:30" hidden="1"/>
    <row r="44" spans="1:30" hidden="1"/>
    <row r="45" spans="1:30" hidden="1"/>
    <row r="46" spans="1:30" hidden="1"/>
    <row r="47" spans="1:30" hidden="1"/>
    <row r="48" spans="1:30"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sheetData>
  <sheetProtection selectLockedCells="1"/>
  <mergeCells count="150">
    <mergeCell ref="A31:AD31"/>
    <mergeCell ref="Y32:AD32"/>
    <mergeCell ref="N6:P7"/>
    <mergeCell ref="A4:M4"/>
    <mergeCell ref="A3:M3"/>
    <mergeCell ref="N4:S4"/>
    <mergeCell ref="N3:S3"/>
    <mergeCell ref="F24:G24"/>
    <mergeCell ref="H24:I24"/>
    <mergeCell ref="J24:M24"/>
    <mergeCell ref="A27:M27"/>
    <mergeCell ref="A25:E25"/>
    <mergeCell ref="F25:M25"/>
    <mergeCell ref="N25:R25"/>
    <mergeCell ref="J5:M5"/>
    <mergeCell ref="Q5:S5"/>
    <mergeCell ref="U25:Z25"/>
    <mergeCell ref="U29:Z29"/>
    <mergeCell ref="AA25:AD25"/>
    <mergeCell ref="AA26:AD26"/>
    <mergeCell ref="A21:E21"/>
    <mergeCell ref="H21:I21"/>
    <mergeCell ref="J21:V21"/>
    <mergeCell ref="W21:AA21"/>
    <mergeCell ref="Y33:AD33"/>
    <mergeCell ref="A34:E34"/>
    <mergeCell ref="A33:J33"/>
    <mergeCell ref="K33:L33"/>
    <mergeCell ref="M33:N33"/>
    <mergeCell ref="O33:W33"/>
    <mergeCell ref="AA28:AD28"/>
    <mergeCell ref="A26:E26"/>
    <mergeCell ref="F26:M26"/>
    <mergeCell ref="N27:R27"/>
    <mergeCell ref="U27:Z27"/>
    <mergeCell ref="AA27:AD27"/>
    <mergeCell ref="N28:R28"/>
    <mergeCell ref="U28:Z28"/>
    <mergeCell ref="N29:R29"/>
    <mergeCell ref="N26:R26"/>
    <mergeCell ref="U26:Z26"/>
    <mergeCell ref="AA29:AD29"/>
    <mergeCell ref="A32:J32"/>
    <mergeCell ref="K32:L32"/>
    <mergeCell ref="M32:N32"/>
    <mergeCell ref="O32:W32"/>
    <mergeCell ref="A28:M29"/>
    <mergeCell ref="A30:AD30"/>
    <mergeCell ref="A24:E24"/>
    <mergeCell ref="N24:AD24"/>
    <mergeCell ref="AB21:AD21"/>
    <mergeCell ref="A22:E23"/>
    <mergeCell ref="F22:F23"/>
    <mergeCell ref="G22:K23"/>
    <mergeCell ref="N22:P23"/>
    <mergeCell ref="Q22:Q23"/>
    <mergeCell ref="R22:V23"/>
    <mergeCell ref="W22:Y23"/>
    <mergeCell ref="Z22:AB23"/>
    <mergeCell ref="AC22:AD23"/>
    <mergeCell ref="AB19:AD19"/>
    <mergeCell ref="A20:E20"/>
    <mergeCell ref="H20:I20"/>
    <mergeCell ref="J20:V20"/>
    <mergeCell ref="W20:AA20"/>
    <mergeCell ref="AB20:AD20"/>
    <mergeCell ref="A19:E19"/>
    <mergeCell ref="H19:I19"/>
    <mergeCell ref="J19:V19"/>
    <mergeCell ref="W19:AA19"/>
    <mergeCell ref="AB17:AD17"/>
    <mergeCell ref="A18:E18"/>
    <mergeCell ref="H18:I18"/>
    <mergeCell ref="J18:V18"/>
    <mergeCell ref="W18:AA18"/>
    <mergeCell ref="AB18:AD18"/>
    <mergeCell ref="A17:E17"/>
    <mergeCell ref="H17:I17"/>
    <mergeCell ref="J17:V17"/>
    <mergeCell ref="W17:AA17"/>
    <mergeCell ref="AB15:AD15"/>
    <mergeCell ref="A16:E16"/>
    <mergeCell ref="H16:I16"/>
    <mergeCell ref="J16:V16"/>
    <mergeCell ref="W16:AA16"/>
    <mergeCell ref="AB16:AD16"/>
    <mergeCell ref="A15:E15"/>
    <mergeCell ref="A12:E12"/>
    <mergeCell ref="H15:I15"/>
    <mergeCell ref="J15:V15"/>
    <mergeCell ref="W15:AA15"/>
    <mergeCell ref="A14:E14"/>
    <mergeCell ref="H14:I14"/>
    <mergeCell ref="J14:V14"/>
    <mergeCell ref="W14:AA14"/>
    <mergeCell ref="AB14:AD14"/>
    <mergeCell ref="W11:AA11"/>
    <mergeCell ref="T6:U7"/>
    <mergeCell ref="A13:E13"/>
    <mergeCell ref="H13:I13"/>
    <mergeCell ref="J13:V13"/>
    <mergeCell ref="W13:AA13"/>
    <mergeCell ref="W12:AA12"/>
    <mergeCell ref="AB13:AD13"/>
    <mergeCell ref="G8:M8"/>
    <mergeCell ref="AB12:AD12"/>
    <mergeCell ref="H12:I12"/>
    <mergeCell ref="J12:V12"/>
    <mergeCell ref="D8:F8"/>
    <mergeCell ref="V9:X9"/>
    <mergeCell ref="A8:C8"/>
    <mergeCell ref="A9:C10"/>
    <mergeCell ref="D9:F10"/>
    <mergeCell ref="A11:E11"/>
    <mergeCell ref="H11:I11"/>
    <mergeCell ref="J11:V11"/>
    <mergeCell ref="V5:AB5"/>
    <mergeCell ref="AC5:AD5"/>
    <mergeCell ref="V6:AB7"/>
    <mergeCell ref="S8:T8"/>
    <mergeCell ref="N8:R8"/>
    <mergeCell ref="U8:X8"/>
    <mergeCell ref="Z9:AB9"/>
    <mergeCell ref="G9:M10"/>
    <mergeCell ref="N9:R10"/>
    <mergeCell ref="Q6:S7"/>
    <mergeCell ref="F34:J34"/>
    <mergeCell ref="X2:AA2"/>
    <mergeCell ref="AB2:AD2"/>
    <mergeCell ref="F1:H2"/>
    <mergeCell ref="X3:AD3"/>
    <mergeCell ref="X4:AD4"/>
    <mergeCell ref="A1:E2"/>
    <mergeCell ref="T3:W3"/>
    <mergeCell ref="T4:W4"/>
    <mergeCell ref="I1:W2"/>
    <mergeCell ref="X1:AD1"/>
    <mergeCell ref="AC6:AD7"/>
    <mergeCell ref="AB11:AD11"/>
    <mergeCell ref="Z10:AB10"/>
    <mergeCell ref="Y8:AB8"/>
    <mergeCell ref="V10:X10"/>
    <mergeCell ref="AC8:AD8"/>
    <mergeCell ref="S9:T10"/>
    <mergeCell ref="T5:U5"/>
    <mergeCell ref="A6:A7"/>
    <mergeCell ref="B6:I7"/>
    <mergeCell ref="J6:M7"/>
    <mergeCell ref="B5:I5"/>
    <mergeCell ref="N5:O5"/>
  </mergeCells>
  <conditionalFormatting sqref="A4 A6:J6 A9 D9 AC6:AD6 G9 G22 K32:L32 M22:M23 N9:T10 N26:N29 O26:U26 O29:Z29 O32:W32 Q22:R22 S27:U29 T6 V6 X4:AD4 AB12:AD21 F13:V16 F12:G12 J12:V12 F17:G21 J17:V21 F24 H24 J24 F25:M25">
    <cfRule type="cellIs" dxfId="22" priority="9" stopIfTrue="1" operator="equal">
      <formula>""</formula>
    </cfRule>
  </conditionalFormatting>
  <conditionalFormatting sqref="U9:W10 Y9:AB10">
    <cfRule type="cellIs" dxfId="21" priority="10" stopIfTrue="1" operator="equal">
      <formula>""</formula>
    </cfRule>
    <cfRule type="cellIs" dxfId="20" priority="11" stopIfTrue="1" operator="equal">
      <formula>"N/A"</formula>
    </cfRule>
  </conditionalFormatting>
  <conditionalFormatting sqref="A28">
    <cfRule type="cellIs" dxfId="19" priority="12" stopIfTrue="1" operator="equal">
      <formula>""</formula>
    </cfRule>
  </conditionalFormatting>
  <conditionalFormatting sqref="AA26:AD29">
    <cfRule type="cellIs" dxfId="18" priority="13" stopIfTrue="1" operator="equal">
      <formula>"N/A"</formula>
    </cfRule>
    <cfRule type="cellIs" dxfId="17" priority="14" stopIfTrue="1" operator="equal">
      <formula>""</formula>
    </cfRule>
  </conditionalFormatting>
  <conditionalFormatting sqref="N6 AD9:AD10">
    <cfRule type="cellIs" dxfId="16" priority="15" stopIfTrue="1" operator="equal">
      <formula>""</formula>
    </cfRule>
  </conditionalFormatting>
  <conditionalFormatting sqref="A12:E21">
    <cfRule type="cellIs" dxfId="15" priority="8" stopIfTrue="1" operator="equal">
      <formula>""</formula>
    </cfRule>
  </conditionalFormatting>
  <conditionalFormatting sqref="T4:W4">
    <cfRule type="cellIs" dxfId="14" priority="7" stopIfTrue="1" operator="equal">
      <formula>""</formula>
    </cfRule>
  </conditionalFormatting>
  <conditionalFormatting sqref="H12:I12">
    <cfRule type="cellIs" dxfId="13" priority="6" stopIfTrue="1" operator="equal">
      <formula>""</formula>
    </cfRule>
  </conditionalFormatting>
  <conditionalFormatting sqref="Y32:AD32">
    <cfRule type="cellIs" dxfId="12" priority="5" stopIfTrue="1" operator="equal">
      <formula>""</formula>
    </cfRule>
  </conditionalFormatting>
  <conditionalFormatting sqref="F26:M26">
    <cfRule type="cellIs" dxfId="11" priority="3" stopIfTrue="1" operator="equal">
      <formula>""</formula>
    </cfRule>
  </conditionalFormatting>
  <conditionalFormatting sqref="A27">
    <cfRule type="cellIs" dxfId="10" priority="2" stopIfTrue="1" operator="equal">
      <formula>""</formula>
    </cfRule>
  </conditionalFormatting>
  <conditionalFormatting sqref="N4">
    <cfRule type="cellIs" dxfId="9" priority="1" stopIfTrue="1" operator="equal">
      <formula>""</formula>
    </cfRule>
  </conditionalFormatting>
  <dataValidations count="56">
    <dataValidation allowBlank="1" showInputMessage="1" showErrorMessage="1" promptTitle="Organization" prompt="Manufacturer Name &amp; Address (Name , City, State, Country)" sqref="A4">
      <formula1>0</formula1>
      <formula2>0</formula2>
    </dataValidation>
    <dataValidation type="whole" operator="greaterThanOrEqual" allowBlank="1" showInputMessage="1" showErrorMessage="1" promptTitle="Item No" prompt="Always " sqref="A6">
      <formula1>1</formula1>
    </dataValidation>
    <dataValidation allowBlank="1" showInputMessage="1" showErrorMessage="1" prompt="FAI report number when Item is chosen for FAI" sqref="F24">
      <formula1>0</formula1>
      <formula2>0</formula2>
    </dataValidation>
    <dataValidation allowBlank="1" showInputMessage="1" showErrorMessage="1" prompt="Insert the IAI P.O number [XXXXXXXXX]-[Item Line №] Supplier COC" sqref="F25:M25">
      <formula1>0</formula1>
      <formula2>0</formula2>
    </dataValidation>
    <dataValidation allowBlank="1" showInputMessage="1" showErrorMessage="1" prompt="Enter the issue letter of the part Dwg." sqref="W22">
      <formula1>0</formula1>
      <formula2>0</formula2>
    </dataValidation>
    <dataValidation allowBlank="1" showInputMessage="1" showErrorMessage="1" promptTitle="Close" prompt="Status of the 1st  MRB / MRR / SWT report,_x000a_If close mark X." sqref="T26">
      <formula1>0</formula1>
      <formula2>0</formula2>
    </dataValidation>
    <dataValidation allowBlank="1" showInputMessage="1" showErrorMessage="1" promptTitle="Close" prompt="Status of the 2nd MRB / MRR / SWT report (if exist)._x000a_If close mark X." sqref="T27:T28">
      <formula1>0</formula1>
      <formula2>0</formula2>
    </dataValidation>
    <dataValidation allowBlank="1" showInputMessage="1" showErrorMessage="1" promptTitle="Close" prompt="Status of the 3th MRB / MRR / SWT report (if exist),_x000a_If close mark X. " sqref="T29">
      <formula1>0</formula1>
      <formula2>0</formula2>
    </dataValidation>
    <dataValidation allowBlank="1" showInputMessage="1" showErrorMessage="1" promptTitle="Use in Nxt. Assy." prompt="Enter the assy No of the next higher assy for the 1st  MRB / MRR / SWT report " sqref="U26:Z26">
      <formula1>0</formula1>
      <formula2>0</formula2>
    </dataValidation>
    <dataValidation allowBlank="1" showInputMessage="1" showErrorMessage="1" promptTitle="Use in Nxt. Assy." prompt="Enter the assy No of the next higher assy for the 2nd MRB / MRR / SWT report (if exist)" sqref="U27:Z28">
      <formula1>0</formula1>
      <formula2>0</formula2>
    </dataValidation>
    <dataValidation allowBlank="1" showInputMessage="1" showErrorMessage="1" promptTitle="Use in Nxt. Assy." prompt="Enter the assy No of the next higher assy for the 3th MRB / MRR / SWT report (if exist) " sqref="U29:Z29">
      <formula1>0</formula1>
      <formula2>0</formula2>
    </dataValidation>
    <dataValidation showInputMessage="1" showErrorMessage="1" promptTitle="Serial No" prompt="The part serial No. of the 1st  MRB / MRR / SWT report , else note N/A" sqref="AA26:AD26">
      <formula1>0</formula1>
      <formula2>0</formula2>
    </dataValidation>
    <dataValidation allowBlank="1" showInputMessage="1" showErrorMessage="1" promptTitle="Chief Inspector" prompt="The Supplier's Inspector's name who approves the form" sqref="O32:W32">
      <formula1>0</formula1>
      <formula2>0</formula2>
    </dataValidation>
    <dataValidation type="date" operator="greaterThan" allowBlank="1" showInputMessage="1" showErrorMessage="1" promptTitle="Date" prompt="Of completing the CoC form (Supplier coc)" sqref="K32:L32">
      <formula1>39083</formula1>
    </dataValidation>
    <dataValidation type="date" operator="greaterThan" allowBlank="1" showInputMessage="1" showErrorMessage="1" promptTitle="Date Performed" prompt="Of the 1st Process performed (DD/MM/YY)" sqref="AB12:AD21">
      <formula1>39083</formula1>
    </dataValidation>
    <dataValidation allowBlank="1" showInputMessage="1" showErrorMessage="1" promptTitle="Material Type" prompt="Enter the matirial type and specification s.a. 'AL7075 T7351 ,' " sqref="A9">
      <formula1>0</formula1>
      <formula2>0</formula2>
    </dataValidation>
    <dataValidation allowBlank="1" showInputMessage="1" showErrorMessage="1" promptTitle="Specification" prompt="Enter the material inspection specification s.a. 'BMS 8-267' " sqref="D9">
      <formula1>0</formula1>
      <formula2>0</formula2>
    </dataValidation>
    <dataValidation allowBlank="1" showInputMessage="1" showErrorMessage="1" promptTitle="Raw Material Manufactuer" prompt="Enter the name of the raw material manufacturer, not the distributor. " sqref="G9">
      <formula1>0</formula1>
      <formula2>0</formula2>
    </dataValidation>
    <dataValidation allowBlank="1" showInputMessage="1" showErrorMessage="1" promptTitle="Hardness" prompt="If so required by the Customer, else note N/A" sqref="U9:U10 Y9:Y10">
      <formula1>0</formula1>
      <formula2>0</formula2>
    </dataValidation>
    <dataValidation allowBlank="1" showInputMessage="1" showErrorMessage="1" promptTitle="Conductivity" prompt="Enter the measured Elec. Conductivity." sqref="Z10:AB10">
      <formula1>0</formula1>
      <formula2>0</formula2>
    </dataValidation>
    <dataValidation allowBlank="1" showInputMessage="1" showErrorMessage="1" promptTitle="COC Number" prompt="Supplier COC Log number" sqref="X4:AD4">
      <formula1>0</formula1>
      <formula2>0</formula2>
    </dataValidation>
    <dataValidation allowBlank="1" showInputMessage="1" showErrorMessage="1" promptTitle="MRB / MRR / SWT No." prompt="Of the 3th MRB / MRR / SWT report (if exist) " sqref="N29:R29">
      <formula1>0</formula1>
      <formula2>0</formula2>
    </dataValidation>
    <dataValidation allowBlank="1" showInputMessage="1" showErrorMessage="1" promptTitle="MRB / MRR / SWT No." prompt="Of the 1st  MRB / MRR / SWT report " sqref="N26:R26">
      <formula1>0</formula1>
      <formula2>0</formula2>
    </dataValidation>
    <dataValidation allowBlank="1" showInputMessage="1" showErrorMessage="1" promptTitle="MRB / MRR / SWT No." prompt="Of the 2nd MRB / MRR / SWT report (if exist)" sqref="N27:N28">
      <formula1>0</formula1>
      <formula2>0</formula2>
    </dataValidation>
    <dataValidation allowBlank="1" showInputMessage="1" showErrorMessage="1" promptTitle="Open" prompt="Status of the 1st  MRB / MRR / SWT report, _x000a_If open mark X " sqref="S26">
      <formula1>0</formula1>
      <formula2>0</formula2>
    </dataValidation>
    <dataValidation allowBlank="1" showInputMessage="1" showErrorMessage="1" promptTitle="Open" prompt="Status of the 2nd MRB / MRR / SWT report (if exist),_x000a_If open mark X ." sqref="S27:S28">
      <formula1>0</formula1>
      <formula2>0</formula2>
    </dataValidation>
    <dataValidation allowBlank="1" showInputMessage="1" showErrorMessage="1" promptTitle="Open" prompt="Status of the 3th MRB / MRR / SWT report (if exist),_x000a_If open mark X . " sqref="S29">
      <formula1>0</formula1>
      <formula2>0</formula2>
    </dataValidation>
    <dataValidation allowBlank="1" showInputMessage="1" showErrorMessage="1" promptTitle="Serial No" prompt="The part serial No. of the 3th MRB / MRR / SWT report (if exist), else nota N/A" sqref="AA29:AD29">
      <formula1>0</formula1>
      <formula2>0</formula2>
    </dataValidation>
    <dataValidation allowBlank="1" showInputMessage="1" showErrorMessage="1" promptTitle="Serial No" prompt="The part serial No. of the 2nd MRB / MRR / SWT report (if exist), else nota N/A" sqref="AA27:AD28">
      <formula1>0</formula1>
      <formula2>0</formula2>
    </dataValidation>
    <dataValidation allowBlank="1" showInputMessage="1" showErrorMessage="1" promptTitle="Revision" prompt="Of the performed Process" sqref="G12:G21">
      <formula1>0</formula1>
      <formula2>0</formula2>
    </dataValidation>
    <dataValidation type="list" allowBlank="1" showInputMessage="1" showErrorMessage="1" promptTitle="Grain Direction Verification" prompt="Enter Grain Direction verification_x000a_ indication: &quot;Yes&quot; or &quot;N/A&quot; " sqref="S9:T10">
      <formula1>"Yes,N/A"</formula1>
    </dataValidation>
    <dataValidation allowBlank="1" showInputMessage="1" showErrorMessage="1" promptTitle="Quantity" prompt="Enter the quantity of the parts released/Shipped." sqref="T6:U7">
      <formula1>0</formula1>
      <formula2>0</formula2>
    </dataValidation>
    <dataValidation allowBlank="1" showInputMessage="1" showErrorMessage="1" promptTitle="Heat / Lot № " prompt="Enter the Heat or Lot № of the Raw Material" sqref="N9:R10">
      <formula1>0</formula1>
      <formula2>0</formula2>
    </dataValidation>
    <dataValidation allowBlank="1" showInputMessage="1" showErrorMessage="1" promptTitle="Hardness" prompt="Enter The &quot;Should Be&quot; hardness.  _x000a_As required by spec." sqref="V9:X9">
      <formula1>0</formula1>
      <formula2>0</formula2>
    </dataValidation>
    <dataValidation allowBlank="1" showInputMessage="1" showErrorMessage="1" promptTitle="Hardness" prompt="Enter the measured Hardness" sqref="V10:X10">
      <formula1>0</formula1>
      <formula2>0</formula2>
    </dataValidation>
    <dataValidation allowBlank="1" showInputMessage="1" showErrorMessage="1" promptTitle="Conductivity" prompt="Enter the required Elec. Conductivity" sqref="Z9:AB9">
      <formula1>0</formula1>
      <formula2>0</formula2>
    </dataValidation>
    <dataValidation allowBlank="1" showInputMessage="1" showErrorMessage="1" promptTitle="Qty. Tested" prompt="Enter the Qty. of parts measured for Hardness." sqref="AD9">
      <formula1>0</formula1>
      <formula2>0</formula2>
    </dataValidation>
    <dataValidation allowBlank="1" showInputMessage="1" showErrorMessage="1" promptTitle="Qty. Tested" prompt="Enter the Qty. of parts measured for Elec. Conductivity.." sqref="AD10">
      <formula1>0</formula1>
      <formula2>0</formula2>
    </dataValidation>
    <dataValidation allowBlank="1" showInputMessage="1" showErrorMessage="1" promptTitle="Part Number" prompt="The part number as apears on the Purchase Order" sqref="J6:M7">
      <formula1>0</formula1>
      <formula2>0</formula2>
    </dataValidation>
    <dataValidation allowBlank="1" showInputMessage="1" showErrorMessage="1" promptTitle="Description" prompt="The description as appears on the Drawing/Purchase Order " sqref="B6:I7"/>
    <dataValidation type="list" showInputMessage="1" showErrorMessage="1" promptTitle="Status / Work" prompt="Select &quot;Serial&quot; or &quot;FAI&quot; as required." sqref="AC6:AD7">
      <formula1>"Serial,FAI"</formula1>
    </dataValidation>
    <dataValidation type="list" showDropDown="1" showErrorMessage="1" sqref="AC22:AD23">
      <formula1>"BOEING"</formula1>
      <formula2>0</formula2>
    </dataValidation>
    <dataValidation allowBlank="1" showErrorMessage="1" sqref="N6">
      <formula1>0</formula1>
      <formula2>0</formula2>
    </dataValidation>
    <dataValidation allowBlank="1" showInputMessage="1" showErrorMessage="1" promptTitle="Model (MBD) № " prompt="Insert the MBD № as apears on the parts list in IAI Supplier's site." sqref="G22:K23">
      <formula1>0</formula1>
      <formula2>0</formula2>
    </dataValidation>
    <dataValidation allowBlank="1" showErrorMessage="1" promptTitle="MBD P/N" prompt="Insert MBD P/N as described in the IAI Suppliers' site (Mantra)." sqref="F22:F23">
      <formula1>0</formula1>
      <formula2>0</formula2>
    </dataValidation>
    <dataValidation allowBlank="1" showInputMessage="1" showErrorMessage="1" promptTitle="Drawing Revision" prompt="Insert the MBD Drawing Revision letter" sqref="M22">
      <formula1>0</formula1>
      <formula2>0</formula2>
    </dataValidation>
    <dataValidation allowBlank="1" showInputMessage="1" showErrorMessage="1" promptTitle="Parts List Revision Letter" prompt="Insert the Part list Revision letter." sqref="M23">
      <formula1>0</formula1>
      <formula2>0</formula2>
    </dataValidation>
    <dataValidation allowBlank="1" showInputMessage="1" showErrorMessage="1" promptTitle="Serial / Batch №." prompt="Enter the W.O # of the manufacturer" sqref="V6:AB7"/>
    <dataValidation type="list" allowBlank="1" showInputMessage="1" showErrorMessage="1" errorTitle="Not in List" promptTitle="Specificalion" prompt="Of the  performed  Process" sqref="F12:F16">
      <formula1>SProcNumbers</formula1>
    </dataValidation>
    <dataValidation type="list" allowBlank="1" showInputMessage="1" showErrorMessage="1" errorTitle="Non In List" promptTitle="Spetial Process Performed" prompt="in chronological order" sqref="A12:E16">
      <formula1>SProcDescr</formula1>
    </dataValidation>
    <dataValidation type="list" allowBlank="1" showInputMessage="1" showErrorMessage="1" errorTitle="Non In List" promptTitle="Process Performed" prompt="in chronological order" sqref="A17:E21">
      <formula1>ProcDescr</formula1>
    </dataValidation>
    <dataValidation type="list" allowBlank="1" showInputMessage="1" showErrorMessage="1" errorTitle="Not in List" promptTitle="Specificalion" prompt="Of the  performed  Process" sqref="F17:F21">
      <formula1>ProcNumbers</formula1>
    </dataValidation>
    <dataValidation allowBlank="1" showErrorMessage="1" promptTitle="Remarks" prompt="Free text if required." sqref="A28:M29"/>
    <dataValidation allowBlank="1" showInputMessage="1" showErrorMessage="1" prompt="If so required on P.O or written request is submited." sqref="J24:M24"/>
    <dataValidation allowBlank="1" showErrorMessage="1" sqref="H24:I24"/>
    <dataValidation allowBlank="1" showInputMessage="1" showErrorMessage="1" prompt="Free text if required." sqref="A27"/>
  </dataValidations>
  <pageMargins left="0.27013888888888898" right="0.19027777777777799" top="0.45" bottom="0.25972222222222202" header="0.51180555555555596" footer="0.51180555555555596"/>
  <pageSetup paperSize="9" scale="9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90">
              <controlPr defaultSize="0" print="0" autoFill="0" autoLine="0" autoPict="0" macro="[0]!AdmBtn_Click">
                <anchor moveWithCells="1" sizeWithCells="1">
                  <from>
                    <xdr:col>30</xdr:col>
                    <xdr:colOff>95250</xdr:colOff>
                    <xdr:row>1</xdr:row>
                    <xdr:rowOff>19050</xdr:rowOff>
                  </from>
                  <to>
                    <xdr:col>30</xdr:col>
                    <xdr:colOff>495300</xdr:colOff>
                    <xdr:row>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D33"/>
  <sheetViews>
    <sheetView showGridLines="0" workbookViewId="0">
      <selection activeCell="X4" sqref="X4:AD4"/>
    </sheetView>
  </sheetViews>
  <sheetFormatPr defaultColWidth="9.140625" defaultRowHeight="12.75"/>
  <cols>
    <col min="1" max="3" width="5.140625" style="31" customWidth="1"/>
    <col min="4" max="4" width="7.28515625" style="31" customWidth="1"/>
    <col min="5" max="5" width="5.85546875" style="31" customWidth="1"/>
    <col min="6" max="6" width="10.5703125" style="31" customWidth="1"/>
    <col min="7" max="7" width="5.5703125" style="31" customWidth="1"/>
    <col min="8" max="8" width="5.140625" style="31" customWidth="1"/>
    <col min="9" max="9" width="6" style="31" customWidth="1"/>
    <col min="10" max="10" width="3.7109375" style="31" customWidth="1"/>
    <col min="11" max="11" width="5.140625" style="31" customWidth="1"/>
    <col min="12" max="12" width="5.28515625" style="31" customWidth="1"/>
    <col min="13" max="13" width="8" style="31" customWidth="1"/>
    <col min="14" max="14" width="5.140625" style="31" customWidth="1"/>
    <col min="15" max="15" width="3.85546875" style="31" customWidth="1"/>
    <col min="16" max="16" width="2.140625" style="31" customWidth="1"/>
    <col min="17" max="17" width="6.5703125" style="31" customWidth="1"/>
    <col min="18" max="18" width="2.85546875" style="31" customWidth="1"/>
    <col min="19" max="19" width="5.140625" style="31" customWidth="1"/>
    <col min="20" max="20" width="5.5703125" style="31" customWidth="1"/>
    <col min="21" max="21" width="5" style="31" customWidth="1"/>
    <col min="22" max="22" width="2.28515625" style="31" customWidth="1"/>
    <col min="23" max="23" width="2.7109375" style="31" customWidth="1"/>
    <col min="24" max="24" width="1.85546875" style="31" customWidth="1"/>
    <col min="25" max="26" width="1.42578125" style="31" customWidth="1"/>
    <col min="27" max="27" width="2.140625" style="31" customWidth="1"/>
    <col min="28" max="28" width="6" style="31" customWidth="1"/>
    <col min="29" max="29" width="3.5703125" style="31" customWidth="1"/>
    <col min="30" max="30" width="6" style="31" customWidth="1"/>
    <col min="31" max="31" width="9.140625" style="31" customWidth="1"/>
    <col min="32" max="16384" width="9.140625" style="31"/>
  </cols>
  <sheetData>
    <row r="1" spans="1:30" ht="11.45" customHeight="1" thickBot="1">
      <c r="A1" s="319"/>
      <c r="B1" s="320"/>
      <c r="C1" s="320"/>
      <c r="D1" s="320"/>
      <c r="E1" s="320"/>
      <c r="F1" s="320"/>
      <c r="G1" s="320"/>
      <c r="H1" s="320"/>
      <c r="I1" s="323" t="s">
        <v>191</v>
      </c>
      <c r="J1" s="323"/>
      <c r="K1" s="323"/>
      <c r="L1" s="323"/>
      <c r="M1" s="323"/>
      <c r="N1" s="323"/>
      <c r="O1" s="323"/>
      <c r="P1" s="323"/>
      <c r="Q1" s="323"/>
      <c r="R1" s="323"/>
      <c r="S1" s="323"/>
      <c r="T1" s="323"/>
      <c r="U1" s="323"/>
      <c r="V1" s="323"/>
      <c r="W1" s="323"/>
      <c r="X1" s="326" t="s">
        <v>540</v>
      </c>
      <c r="Y1" s="326"/>
      <c r="Z1" s="326"/>
      <c r="AA1" s="326"/>
      <c r="AB1" s="326"/>
      <c r="AC1" s="326"/>
      <c r="AD1" s="327"/>
    </row>
    <row r="2" spans="1:30" ht="30.6" customHeight="1">
      <c r="A2" s="321"/>
      <c r="B2" s="322"/>
      <c r="C2" s="322"/>
      <c r="D2" s="322"/>
      <c r="E2" s="322"/>
      <c r="F2" s="322"/>
      <c r="G2" s="322"/>
      <c r="H2" s="322"/>
      <c r="I2" s="324"/>
      <c r="J2" s="324"/>
      <c r="K2" s="324"/>
      <c r="L2" s="324"/>
      <c r="M2" s="324"/>
      <c r="N2" s="324"/>
      <c r="O2" s="324"/>
      <c r="P2" s="324"/>
      <c r="Q2" s="324"/>
      <c r="R2" s="324"/>
      <c r="S2" s="324"/>
      <c r="T2" s="324"/>
      <c r="U2" s="324"/>
      <c r="V2" s="324"/>
      <c r="W2" s="324"/>
      <c r="X2" s="328"/>
      <c r="Y2" s="328"/>
      <c r="Z2" s="328"/>
      <c r="AA2" s="328"/>
      <c r="AB2" s="328"/>
      <c r="AC2" s="328"/>
      <c r="AD2" s="329"/>
    </row>
    <row r="3" spans="1:30" s="32" customFormat="1" ht="7.5" customHeight="1">
      <c r="A3" s="330" t="s">
        <v>535</v>
      </c>
      <c r="B3" s="331"/>
      <c r="C3" s="331"/>
      <c r="D3" s="331"/>
      <c r="E3" s="331"/>
      <c r="F3" s="331"/>
      <c r="G3" s="331"/>
      <c r="H3" s="331"/>
      <c r="I3" s="331"/>
      <c r="J3" s="331"/>
      <c r="K3" s="331"/>
      <c r="L3" s="331"/>
      <c r="M3" s="331"/>
      <c r="N3" s="331"/>
      <c r="O3" s="331"/>
      <c r="P3" s="331"/>
      <c r="Q3" s="331"/>
      <c r="R3" s="331"/>
      <c r="S3" s="331"/>
      <c r="T3" s="331"/>
      <c r="U3" s="331"/>
      <c r="V3" s="331"/>
      <c r="W3" s="331"/>
      <c r="X3" s="334" t="s">
        <v>541</v>
      </c>
      <c r="Y3" s="334"/>
      <c r="Z3" s="334"/>
      <c r="AA3" s="334"/>
      <c r="AB3" s="334"/>
      <c r="AC3" s="334"/>
      <c r="AD3" s="335"/>
    </row>
    <row r="4" spans="1:30" ht="18.75" customHeight="1">
      <c r="A4" s="336" t="s">
        <v>192</v>
      </c>
      <c r="B4" s="337"/>
      <c r="C4" s="337"/>
      <c r="D4" s="337"/>
      <c r="E4" s="337"/>
      <c r="F4" s="337"/>
      <c r="G4" s="337"/>
      <c r="H4" s="337"/>
      <c r="I4" s="337"/>
      <c r="J4" s="337"/>
      <c r="K4" s="337"/>
      <c r="L4" s="337"/>
      <c r="M4" s="337"/>
      <c r="N4" s="337"/>
      <c r="O4" s="337"/>
      <c r="P4" s="337"/>
      <c r="Q4" s="337"/>
      <c r="R4" s="337"/>
      <c r="S4" s="337"/>
      <c r="T4" s="337"/>
      <c r="U4" s="337"/>
      <c r="V4" s="337"/>
      <c r="W4" s="337"/>
      <c r="X4" s="328"/>
      <c r="Y4" s="328"/>
      <c r="Z4" s="328"/>
      <c r="AA4" s="328"/>
      <c r="AB4" s="328"/>
      <c r="AC4" s="328"/>
      <c r="AD4" s="329"/>
    </row>
    <row r="5" spans="1:30" s="35" customFormat="1" ht="8.25" customHeight="1">
      <c r="A5" s="174" t="s">
        <v>542</v>
      </c>
      <c r="B5" s="332" t="s">
        <v>162</v>
      </c>
      <c r="C5" s="332"/>
      <c r="D5" s="332"/>
      <c r="E5" s="332"/>
      <c r="F5" s="332"/>
      <c r="G5" s="332"/>
      <c r="H5" s="332" t="s">
        <v>543</v>
      </c>
      <c r="I5" s="332"/>
      <c r="J5" s="332"/>
      <c r="K5" s="332"/>
      <c r="L5" s="332"/>
      <c r="M5" s="332"/>
      <c r="N5" s="33" t="s">
        <v>193</v>
      </c>
      <c r="O5" s="333"/>
      <c r="P5" s="333"/>
      <c r="Q5" s="34" t="s">
        <v>165</v>
      </c>
      <c r="R5" s="325" t="s">
        <v>194</v>
      </c>
      <c r="S5" s="325"/>
      <c r="T5" s="325" t="s">
        <v>167</v>
      </c>
      <c r="U5" s="325"/>
      <c r="V5" s="325"/>
      <c r="W5" s="325"/>
      <c r="X5" s="325"/>
      <c r="Y5" s="325"/>
      <c r="Z5" s="334" t="s">
        <v>544</v>
      </c>
      <c r="AA5" s="334"/>
      <c r="AB5" s="334"/>
      <c r="AC5" s="334"/>
      <c r="AD5" s="335"/>
    </row>
    <row r="6" spans="1:30" s="36" customFormat="1" ht="12.75" customHeight="1">
      <c r="A6" s="315">
        <f>IF(DATA!B6=0,"",DATA!B6)</f>
        <v>1</v>
      </c>
      <c r="B6" s="317" t="str">
        <f>IF(DATA!B7=0,"",DATA!B7)</f>
        <v/>
      </c>
      <c r="C6" s="317"/>
      <c r="D6" s="317"/>
      <c r="E6" s="317"/>
      <c r="F6" s="317"/>
      <c r="G6" s="317"/>
      <c r="H6" s="318" t="str">
        <f>IF(DATA!B8=0,"",DATA!B8)</f>
        <v/>
      </c>
      <c r="I6" s="318"/>
      <c r="J6" s="318"/>
      <c r="K6" s="318"/>
      <c r="L6" s="318"/>
      <c r="M6" s="318"/>
      <c r="N6" s="339" t="s">
        <v>195</v>
      </c>
      <c r="O6" s="348" t="str">
        <f>IF(DATA!B145=0,"",DATA!B145)</f>
        <v/>
      </c>
      <c r="P6" s="348"/>
      <c r="Q6" s="342" t="str">
        <f>IF(DATA!B9=0,"",DATA!B9)</f>
        <v>**</v>
      </c>
      <c r="R6" s="338" t="str">
        <f>IF(DATA!B10=0,"",DATA!B10)</f>
        <v/>
      </c>
      <c r="S6" s="338"/>
      <c r="T6" s="343" t="str">
        <f>IF(DATA!B11=0,"",DATA!B11)</f>
        <v/>
      </c>
      <c r="U6" s="343"/>
      <c r="V6" s="343"/>
      <c r="W6" s="343"/>
      <c r="X6" s="343"/>
      <c r="Y6" s="343"/>
      <c r="Z6" s="340" t="str">
        <f>IF(DATA!B12=0,"",DATA!B12)</f>
        <v/>
      </c>
      <c r="AA6" s="340"/>
      <c r="AB6" s="340"/>
      <c r="AC6" s="340"/>
      <c r="AD6" s="341"/>
    </row>
    <row r="7" spans="1:30" s="36" customFormat="1" ht="12" customHeight="1">
      <c r="A7" s="316"/>
      <c r="B7" s="317"/>
      <c r="C7" s="317"/>
      <c r="D7" s="317"/>
      <c r="E7" s="317"/>
      <c r="F7" s="317"/>
      <c r="G7" s="317"/>
      <c r="H7" s="318"/>
      <c r="I7" s="318"/>
      <c r="J7" s="318"/>
      <c r="K7" s="318"/>
      <c r="L7" s="318"/>
      <c r="M7" s="318"/>
      <c r="N7" s="339"/>
      <c r="O7" s="348"/>
      <c r="P7" s="348"/>
      <c r="Q7" s="342"/>
      <c r="R7" s="338"/>
      <c r="S7" s="338"/>
      <c r="T7" s="338"/>
      <c r="U7" s="338"/>
      <c r="V7" s="338"/>
      <c r="W7" s="338"/>
      <c r="X7" s="338"/>
      <c r="Y7" s="338"/>
      <c r="Z7" s="344"/>
      <c r="AA7" s="344"/>
      <c r="AB7" s="344"/>
      <c r="AC7" s="344"/>
      <c r="AD7" s="345"/>
    </row>
    <row r="8" spans="1:30" s="37" customFormat="1" ht="9" customHeight="1">
      <c r="A8" s="361" t="s">
        <v>196</v>
      </c>
      <c r="B8" s="362"/>
      <c r="C8" s="362"/>
      <c r="D8" s="363" t="s">
        <v>27</v>
      </c>
      <c r="E8" s="363"/>
      <c r="F8" s="363"/>
      <c r="G8" s="363" t="s">
        <v>536</v>
      </c>
      <c r="H8" s="363"/>
      <c r="I8" s="363"/>
      <c r="J8" s="363"/>
      <c r="K8" s="363"/>
      <c r="L8" s="363"/>
      <c r="M8" s="363"/>
      <c r="N8" s="363"/>
      <c r="O8" s="363"/>
      <c r="P8" s="363" t="s">
        <v>31</v>
      </c>
      <c r="Q8" s="363"/>
      <c r="R8" s="363"/>
      <c r="S8" s="363"/>
      <c r="T8" s="363"/>
      <c r="U8" s="350" t="s">
        <v>197</v>
      </c>
      <c r="V8" s="350"/>
      <c r="W8" s="350"/>
      <c r="X8" s="350"/>
      <c r="Y8" s="350"/>
      <c r="Z8" s="350"/>
      <c r="AA8" s="350"/>
      <c r="AB8" s="350"/>
      <c r="AC8" s="350"/>
      <c r="AD8" s="351"/>
    </row>
    <row r="9" spans="1:30" s="36" customFormat="1" ht="25.15" customHeight="1">
      <c r="A9" s="364" t="str">
        <f>IF(DATA!B13=0,"",DATA!B13)</f>
        <v/>
      </c>
      <c r="B9" s="365"/>
      <c r="C9" s="365"/>
      <c r="D9" s="346" t="str">
        <f>IF(DATA!B14=0,"",DATA!B14)</f>
        <v/>
      </c>
      <c r="E9" s="346"/>
      <c r="F9" s="346"/>
      <c r="G9" s="349" t="str">
        <f>IF(DATA!B15=0,"",DATA!B15)</f>
        <v/>
      </c>
      <c r="H9" s="349"/>
      <c r="I9" s="349"/>
      <c r="J9" s="349"/>
      <c r="K9" s="349"/>
      <c r="L9" s="349"/>
      <c r="M9" s="349"/>
      <c r="N9" s="349"/>
      <c r="O9" s="349"/>
      <c r="P9" s="346" t="str">
        <f>IF(DATA!B16=0,"",DATA!B16)</f>
        <v/>
      </c>
      <c r="Q9" s="346"/>
      <c r="R9" s="346"/>
      <c r="S9" s="346"/>
      <c r="T9" s="346"/>
      <c r="U9" s="347" t="str">
        <f>IF(DATA!B18=0,"",DATA!B18)</f>
        <v/>
      </c>
      <c r="V9" s="347"/>
      <c r="W9" s="347"/>
      <c r="X9" s="352" t="str">
        <f>IF(DATA!B20=0,"",DATA!B20)</f>
        <v/>
      </c>
      <c r="Y9" s="352"/>
      <c r="Z9" s="352"/>
      <c r="AA9" s="352"/>
      <c r="AB9" s="352"/>
      <c r="AC9" s="38"/>
      <c r="AD9" s="175"/>
    </row>
    <row r="10" spans="1:30" s="40" customFormat="1" ht="12.75" customHeight="1">
      <c r="A10" s="353" t="s">
        <v>46</v>
      </c>
      <c r="B10" s="354"/>
      <c r="C10" s="354"/>
      <c r="D10" s="354"/>
      <c r="E10" s="354"/>
      <c r="F10" s="39" t="s">
        <v>48</v>
      </c>
      <c r="G10" s="39" t="s">
        <v>50</v>
      </c>
      <c r="H10" s="355" t="s">
        <v>52</v>
      </c>
      <c r="I10" s="355"/>
      <c r="J10" s="366" t="s">
        <v>54</v>
      </c>
      <c r="K10" s="366"/>
      <c r="L10" s="366"/>
      <c r="M10" s="366"/>
      <c r="N10" s="366"/>
      <c r="O10" s="366"/>
      <c r="P10" s="366"/>
      <c r="Q10" s="366"/>
      <c r="R10" s="366"/>
      <c r="S10" s="366"/>
      <c r="T10" s="366"/>
      <c r="U10" s="325" t="s">
        <v>198</v>
      </c>
      <c r="V10" s="325"/>
      <c r="W10" s="325"/>
      <c r="X10" s="325"/>
      <c r="Y10" s="325"/>
      <c r="Z10" s="325"/>
      <c r="AA10" s="325"/>
      <c r="AB10" s="334" t="s">
        <v>199</v>
      </c>
      <c r="AC10" s="334"/>
      <c r="AD10" s="335"/>
    </row>
    <row r="11" spans="1:30" s="36" customFormat="1" ht="20.100000000000001" customHeight="1">
      <c r="A11" s="358" t="str">
        <f>IF(DATA!B24=0,"",DATA!B24)</f>
        <v/>
      </c>
      <c r="B11" s="359"/>
      <c r="C11" s="359"/>
      <c r="D11" s="359"/>
      <c r="E11" s="359"/>
      <c r="F11" s="172" t="str">
        <f>IF(DATA!B25=0,"",DATA!B25)</f>
        <v/>
      </c>
      <c r="G11" s="173" t="str">
        <f>IF(DATA!B26=0,"",DATA!B26)</f>
        <v/>
      </c>
      <c r="H11" s="368" t="str">
        <f>IF(DATA!B27=0,"",DATA!B27)</f>
        <v/>
      </c>
      <c r="I11" s="368"/>
      <c r="J11" s="359" t="str">
        <f>IF(DATA!B28=0,"",DATA!B28)</f>
        <v/>
      </c>
      <c r="K11" s="359"/>
      <c r="L11" s="359"/>
      <c r="M11" s="359"/>
      <c r="N11" s="359"/>
      <c r="O11" s="359"/>
      <c r="P11" s="359"/>
      <c r="Q11" s="359"/>
      <c r="R11" s="359"/>
      <c r="S11" s="359"/>
      <c r="T11" s="359"/>
      <c r="U11" s="367" t="str">
        <f>IF(DATA!B29=0,"",DATA!B29)</f>
        <v/>
      </c>
      <c r="V11" s="367"/>
      <c r="W11" s="367"/>
      <c r="X11" s="367"/>
      <c r="Y11" s="367"/>
      <c r="Z11" s="367"/>
      <c r="AA11" s="367"/>
      <c r="AB11" s="356" t="str">
        <f>IF(DATA!B31=0,"",DATA!B31)</f>
        <v/>
      </c>
      <c r="AC11" s="356"/>
      <c r="AD11" s="357"/>
    </row>
    <row r="12" spans="1:30" s="36" customFormat="1" ht="20.100000000000001" customHeight="1">
      <c r="A12" s="358" t="str">
        <f>IF(DATA!B32=0,"",DATA!B32)</f>
        <v/>
      </c>
      <c r="B12" s="359"/>
      <c r="C12" s="359"/>
      <c r="D12" s="359"/>
      <c r="E12" s="359"/>
      <c r="F12" s="172" t="str">
        <f>IF(DATA!B33=0,"",DATA!B33)</f>
        <v/>
      </c>
      <c r="G12" s="173" t="str">
        <f>IF(DATA!B34=0,"",DATA!B34)</f>
        <v/>
      </c>
      <c r="H12" s="360" t="str">
        <f>IF(DATA!B35=0,"",DATA!B35)</f>
        <v/>
      </c>
      <c r="I12" s="360"/>
      <c r="J12" s="359" t="str">
        <f>IF(DATA!B36=0,"",DATA!B36)</f>
        <v/>
      </c>
      <c r="K12" s="359"/>
      <c r="L12" s="359"/>
      <c r="M12" s="359"/>
      <c r="N12" s="359"/>
      <c r="O12" s="359"/>
      <c r="P12" s="359"/>
      <c r="Q12" s="359"/>
      <c r="R12" s="359"/>
      <c r="S12" s="359"/>
      <c r="T12" s="359"/>
      <c r="U12" s="360" t="str">
        <f>IF(DATA!B37=0,"",DATA!B37)</f>
        <v/>
      </c>
      <c r="V12" s="360"/>
      <c r="W12" s="360"/>
      <c r="X12" s="360"/>
      <c r="Y12" s="360"/>
      <c r="Z12" s="360"/>
      <c r="AA12" s="360"/>
      <c r="AB12" s="356" t="str">
        <f>IF(DATA!B39=0,"",DATA!B39)</f>
        <v/>
      </c>
      <c r="AC12" s="356"/>
      <c r="AD12" s="357"/>
    </row>
    <row r="13" spans="1:30" s="36" customFormat="1" ht="20.100000000000001" customHeight="1">
      <c r="A13" s="358" t="str">
        <f>IF(DATA!B40=0,"",DATA!B40)</f>
        <v/>
      </c>
      <c r="B13" s="359"/>
      <c r="C13" s="359"/>
      <c r="D13" s="359"/>
      <c r="E13" s="359"/>
      <c r="F13" s="172" t="str">
        <f>IF(DATA!B41=0,"",DATA!B41)</f>
        <v/>
      </c>
      <c r="G13" s="173" t="str">
        <f>IF(DATA!B42=0,"",DATA!B42)</f>
        <v/>
      </c>
      <c r="H13" s="360" t="str">
        <f>IF(DATA!B43=0,"",DATA!B43)</f>
        <v/>
      </c>
      <c r="I13" s="360"/>
      <c r="J13" s="359" t="str">
        <f>IF(DATA!B44=0,"",DATA!B44)</f>
        <v/>
      </c>
      <c r="K13" s="359"/>
      <c r="L13" s="359"/>
      <c r="M13" s="359"/>
      <c r="N13" s="359"/>
      <c r="O13" s="359"/>
      <c r="P13" s="359"/>
      <c r="Q13" s="359"/>
      <c r="R13" s="359"/>
      <c r="S13" s="359"/>
      <c r="T13" s="359"/>
      <c r="U13" s="368" t="str">
        <f>IF(DATA!B45=0,"",DATA!B45)</f>
        <v/>
      </c>
      <c r="V13" s="368"/>
      <c r="W13" s="368"/>
      <c r="X13" s="368"/>
      <c r="Y13" s="368"/>
      <c r="Z13" s="368"/>
      <c r="AA13" s="368"/>
      <c r="AB13" s="356" t="str">
        <f>IF(DATA!B47=0,"",DATA!B47)</f>
        <v/>
      </c>
      <c r="AC13" s="356"/>
      <c r="AD13" s="357"/>
    </row>
    <row r="14" spans="1:30" s="36" customFormat="1" ht="20.100000000000001" customHeight="1">
      <c r="A14" s="358" t="str">
        <f>IF(DATA!B48=0,"",DATA!B48)</f>
        <v/>
      </c>
      <c r="B14" s="359"/>
      <c r="C14" s="359"/>
      <c r="D14" s="359"/>
      <c r="E14" s="359"/>
      <c r="F14" s="172" t="str">
        <f>IF(DATA!B49=0,"",DATA!B49)</f>
        <v/>
      </c>
      <c r="G14" s="173" t="str">
        <f>IF(DATA!B50=0,"",DATA!B50)</f>
        <v/>
      </c>
      <c r="H14" s="368" t="str">
        <f>IF(DATA!B51=0,"",DATA!B51)</f>
        <v/>
      </c>
      <c r="I14" s="368"/>
      <c r="J14" s="359" t="str">
        <f>IF(DATA!B52=0,"",DATA!B52)</f>
        <v/>
      </c>
      <c r="K14" s="359"/>
      <c r="L14" s="359"/>
      <c r="M14" s="359"/>
      <c r="N14" s="359"/>
      <c r="O14" s="359"/>
      <c r="P14" s="359"/>
      <c r="Q14" s="359"/>
      <c r="R14" s="359"/>
      <c r="S14" s="359"/>
      <c r="T14" s="359"/>
      <c r="U14" s="368" t="str">
        <f>IF(DATA!B53=0,"",DATA!B53)</f>
        <v/>
      </c>
      <c r="V14" s="368"/>
      <c r="W14" s="368"/>
      <c r="X14" s="368"/>
      <c r="Y14" s="368"/>
      <c r="Z14" s="368"/>
      <c r="AA14" s="368"/>
      <c r="AB14" s="356" t="str">
        <f>IF(DATA!B55=0,"",DATA!B55)</f>
        <v/>
      </c>
      <c r="AC14" s="356"/>
      <c r="AD14" s="357"/>
    </row>
    <row r="15" spans="1:30" s="36" customFormat="1" ht="20.100000000000001" customHeight="1">
      <c r="A15" s="358" t="str">
        <f>IF(DATA!B56=0,"",DATA!B56)</f>
        <v/>
      </c>
      <c r="B15" s="359"/>
      <c r="C15" s="359"/>
      <c r="D15" s="359"/>
      <c r="E15" s="359"/>
      <c r="F15" s="172" t="str">
        <f>IF(DATA!B57=0,"",DATA!B57)</f>
        <v/>
      </c>
      <c r="G15" s="173" t="str">
        <f>IF(DATA!B58=0,"",DATA!B58)</f>
        <v/>
      </c>
      <c r="H15" s="360" t="str">
        <f>IF(DATA!B59=0,"",DATA!B59)</f>
        <v/>
      </c>
      <c r="I15" s="360"/>
      <c r="J15" s="359" t="str">
        <f>IF(DATA!B60=0,"",DATA!B60)</f>
        <v/>
      </c>
      <c r="K15" s="359"/>
      <c r="L15" s="359"/>
      <c r="M15" s="359"/>
      <c r="N15" s="359"/>
      <c r="O15" s="359"/>
      <c r="P15" s="359"/>
      <c r="Q15" s="359"/>
      <c r="R15" s="359"/>
      <c r="S15" s="359"/>
      <c r="T15" s="359"/>
      <c r="U15" s="368" t="str">
        <f>IF(DATA!B61=0,"",DATA!B61)</f>
        <v/>
      </c>
      <c r="V15" s="368"/>
      <c r="W15" s="368"/>
      <c r="X15" s="368"/>
      <c r="Y15" s="368"/>
      <c r="Z15" s="368"/>
      <c r="AA15" s="368"/>
      <c r="AB15" s="356" t="str">
        <f>IF(DATA!B63=0,"",DATA!B63)</f>
        <v/>
      </c>
      <c r="AC15" s="356"/>
      <c r="AD15" s="357"/>
    </row>
    <row r="16" spans="1:30" s="36" customFormat="1" ht="20.100000000000001" customHeight="1">
      <c r="A16" s="358" t="str">
        <f>IF(DATA!B65=0,"",DATA!B65)</f>
        <v/>
      </c>
      <c r="B16" s="359"/>
      <c r="C16" s="359"/>
      <c r="D16" s="359"/>
      <c r="E16" s="359"/>
      <c r="F16" s="172" t="str">
        <f>IF(DATA!B66=0,"",DATA!B66)</f>
        <v/>
      </c>
      <c r="G16" s="173" t="str">
        <f>IF(DATA!B67=0,"",DATA!B67)</f>
        <v/>
      </c>
      <c r="H16" s="368" t="str">
        <f>IF(DATA!B68=0,"",DATA!B68)</f>
        <v>N/A</v>
      </c>
      <c r="I16" s="368"/>
      <c r="J16" s="359" t="str">
        <f>IF(DATA!B69=0,"",DATA!B69)</f>
        <v/>
      </c>
      <c r="K16" s="359"/>
      <c r="L16" s="359"/>
      <c r="M16" s="359"/>
      <c r="N16" s="359"/>
      <c r="O16" s="359"/>
      <c r="P16" s="359"/>
      <c r="Q16" s="359"/>
      <c r="R16" s="359"/>
      <c r="S16" s="359"/>
      <c r="T16" s="359"/>
      <c r="U16" s="368" t="str">
        <f>IF(DATA!B70=0,"",DATA!B70)</f>
        <v/>
      </c>
      <c r="V16" s="368"/>
      <c r="W16" s="368"/>
      <c r="X16" s="368"/>
      <c r="Y16" s="368"/>
      <c r="Z16" s="368"/>
      <c r="AA16" s="368"/>
      <c r="AB16" s="356" t="str">
        <f>IF(DATA!B72=0,"",DATA!B72)</f>
        <v/>
      </c>
      <c r="AC16" s="356"/>
      <c r="AD16" s="357"/>
    </row>
    <row r="17" spans="1:30" s="36" customFormat="1" ht="20.100000000000001" customHeight="1">
      <c r="A17" s="358" t="str">
        <f>IF(DATA!B73=0,"",DATA!B73)</f>
        <v/>
      </c>
      <c r="B17" s="359"/>
      <c r="C17" s="359"/>
      <c r="D17" s="359"/>
      <c r="E17" s="359"/>
      <c r="F17" s="172" t="str">
        <f>IF(DATA!B74=0,"",DATA!B74)</f>
        <v/>
      </c>
      <c r="G17" s="173" t="str">
        <f>IF(DATA!B75=0,"",DATA!B75)</f>
        <v/>
      </c>
      <c r="H17" s="368" t="str">
        <f>IF(DATA!B76=0,"",DATA!B76)</f>
        <v>N/A</v>
      </c>
      <c r="I17" s="368"/>
      <c r="J17" s="359" t="str">
        <f>IF(DATA!B77=0,"",DATA!B77)</f>
        <v/>
      </c>
      <c r="K17" s="359"/>
      <c r="L17" s="359"/>
      <c r="M17" s="359"/>
      <c r="N17" s="359"/>
      <c r="O17" s="359"/>
      <c r="P17" s="359"/>
      <c r="Q17" s="359"/>
      <c r="R17" s="359"/>
      <c r="S17" s="359"/>
      <c r="T17" s="359"/>
      <c r="U17" s="368" t="str">
        <f>IF(DATA!B78=0,"",DATA!B78)</f>
        <v/>
      </c>
      <c r="V17" s="368"/>
      <c r="W17" s="368"/>
      <c r="X17" s="368"/>
      <c r="Y17" s="368"/>
      <c r="Z17" s="368"/>
      <c r="AA17" s="368"/>
      <c r="AB17" s="356" t="str">
        <f>IF(DATA!B80=0,"",DATA!B80)</f>
        <v/>
      </c>
      <c r="AC17" s="356"/>
      <c r="AD17" s="357"/>
    </row>
    <row r="18" spans="1:30" s="36" customFormat="1" ht="20.100000000000001" customHeight="1">
      <c r="A18" s="358" t="str">
        <f>IF(DATA!B81=0,"",DATA!B81)</f>
        <v/>
      </c>
      <c r="B18" s="359"/>
      <c r="C18" s="359"/>
      <c r="D18" s="359"/>
      <c r="E18" s="359"/>
      <c r="F18" s="172" t="str">
        <f>IF(DATA!B82=0,"",DATA!B82)</f>
        <v/>
      </c>
      <c r="G18" s="173" t="str">
        <f>IF(DATA!B83=0,"",DATA!B83)</f>
        <v/>
      </c>
      <c r="H18" s="368" t="str">
        <f>IF(DATA!B84=0,"",DATA!B84)</f>
        <v>N/A</v>
      </c>
      <c r="I18" s="368"/>
      <c r="J18" s="359" t="str">
        <f>IF(DATA!B85=0,"",DATA!B85)</f>
        <v/>
      </c>
      <c r="K18" s="359"/>
      <c r="L18" s="359"/>
      <c r="M18" s="359"/>
      <c r="N18" s="359"/>
      <c r="O18" s="359"/>
      <c r="P18" s="359"/>
      <c r="Q18" s="359"/>
      <c r="R18" s="359"/>
      <c r="S18" s="359"/>
      <c r="T18" s="359"/>
      <c r="U18" s="368" t="str">
        <f>IF(DATA!B86=0,"",DATA!B86)</f>
        <v/>
      </c>
      <c r="V18" s="368"/>
      <c r="W18" s="368"/>
      <c r="X18" s="368"/>
      <c r="Y18" s="368"/>
      <c r="Z18" s="368"/>
      <c r="AA18" s="368"/>
      <c r="AB18" s="356" t="str">
        <f>IF(DATA!B88=0,"",DATA!B88)</f>
        <v/>
      </c>
      <c r="AC18" s="356"/>
      <c r="AD18" s="357"/>
    </row>
    <row r="19" spans="1:30" s="36" customFormat="1" ht="20.100000000000001" customHeight="1">
      <c r="A19" s="358" t="str">
        <f>IF(DATA!B89=0,"",DATA!B89)</f>
        <v/>
      </c>
      <c r="B19" s="359"/>
      <c r="C19" s="359"/>
      <c r="D19" s="359"/>
      <c r="E19" s="359"/>
      <c r="F19" s="172" t="str">
        <f>IF(DATA!B90=0,"",DATA!B90)</f>
        <v/>
      </c>
      <c r="G19" s="173" t="str">
        <f>IF(DATA!B91=0,"",DATA!B91)</f>
        <v/>
      </c>
      <c r="H19" s="368" t="str">
        <f>IF(DATA!B92=0,"",DATA!B92)</f>
        <v>N/A</v>
      </c>
      <c r="I19" s="368"/>
      <c r="J19" s="359" t="str">
        <f>IF(DATA!B93=0,"",DATA!B93)</f>
        <v/>
      </c>
      <c r="K19" s="359"/>
      <c r="L19" s="359"/>
      <c r="M19" s="359"/>
      <c r="N19" s="359"/>
      <c r="O19" s="359"/>
      <c r="P19" s="359"/>
      <c r="Q19" s="359"/>
      <c r="R19" s="359"/>
      <c r="S19" s="359"/>
      <c r="T19" s="359"/>
      <c r="U19" s="368" t="str">
        <f>IF(DATA!B94=0,"",DATA!B94)</f>
        <v/>
      </c>
      <c r="V19" s="368"/>
      <c r="W19" s="368"/>
      <c r="X19" s="368"/>
      <c r="Y19" s="368"/>
      <c r="Z19" s="368"/>
      <c r="AA19" s="368"/>
      <c r="AB19" s="356" t="str">
        <f>IF(DATA!B96=0,"",DATA!B96)</f>
        <v/>
      </c>
      <c r="AC19" s="356"/>
      <c r="AD19" s="357"/>
    </row>
    <row r="20" spans="1:30" s="36" customFormat="1" ht="20.100000000000001" customHeight="1">
      <c r="A20" s="358" t="str">
        <f>IF(DATA!B97=0,"",DATA!B97)</f>
        <v/>
      </c>
      <c r="B20" s="359"/>
      <c r="C20" s="359"/>
      <c r="D20" s="359"/>
      <c r="E20" s="359"/>
      <c r="F20" s="172" t="str">
        <f>IF(DATA!B98=0,"",DATA!B98)</f>
        <v/>
      </c>
      <c r="G20" s="173" t="str">
        <f>IF(DATA!B99=0,"",DATA!B99)</f>
        <v/>
      </c>
      <c r="H20" s="368" t="str">
        <f>IF(DATA!B100=0,"",DATA!B100)</f>
        <v>N/A</v>
      </c>
      <c r="I20" s="368"/>
      <c r="J20" s="359" t="str">
        <f>IF(DATA!B101=0,"",DATA!B101)</f>
        <v/>
      </c>
      <c r="K20" s="359"/>
      <c r="L20" s="359"/>
      <c r="M20" s="359"/>
      <c r="N20" s="359"/>
      <c r="O20" s="359"/>
      <c r="P20" s="359"/>
      <c r="Q20" s="359"/>
      <c r="R20" s="359"/>
      <c r="S20" s="359"/>
      <c r="T20" s="359"/>
      <c r="U20" s="368" t="str">
        <f>IF(DATA!B102=0,"",DATA!B102)</f>
        <v/>
      </c>
      <c r="V20" s="368"/>
      <c r="W20" s="368"/>
      <c r="X20" s="368"/>
      <c r="Y20" s="368"/>
      <c r="Z20" s="368"/>
      <c r="AA20" s="368"/>
      <c r="AB20" s="356" t="str">
        <f>IF(DATA!B104=0,"",DATA!B104)</f>
        <v/>
      </c>
      <c r="AC20" s="356"/>
      <c r="AD20" s="357"/>
    </row>
    <row r="21" spans="1:30" ht="13.9" customHeight="1" thickBot="1">
      <c r="A21" s="375" t="s">
        <v>545</v>
      </c>
      <c r="B21" s="376"/>
      <c r="C21" s="376"/>
      <c r="D21" s="376"/>
      <c r="E21" s="376"/>
      <c r="F21" s="379" t="s">
        <v>200</v>
      </c>
      <c r="G21" s="379"/>
      <c r="H21" s="381" t="str">
        <f>IF(DATA!B144=0,"",DATA!B144)</f>
        <v/>
      </c>
      <c r="I21" s="381"/>
      <c r="J21" s="381"/>
      <c r="K21" s="381"/>
      <c r="L21" s="381"/>
      <c r="M21" s="170" t="s">
        <v>201</v>
      </c>
      <c r="N21" s="171" t="str">
        <f>IF(DATA!B109=0,"",DATA!B109)</f>
        <v/>
      </c>
      <c r="O21" s="379" t="s">
        <v>202</v>
      </c>
      <c r="P21" s="379"/>
      <c r="Q21" s="379"/>
      <c r="R21" s="373">
        <f>IF(DATA!B108=0,"",DATA!B108)</f>
        <v>787</v>
      </c>
      <c r="S21" s="373"/>
      <c r="T21" s="373"/>
      <c r="U21" s="389"/>
      <c r="V21" s="389"/>
      <c r="W21" s="389"/>
      <c r="X21" s="389"/>
      <c r="Y21" s="389"/>
      <c r="Z21" s="383" t="s">
        <v>546</v>
      </c>
      <c r="AA21" s="383"/>
      <c r="AB21" s="383"/>
      <c r="AC21" s="369" t="str">
        <f>IF(DATA!B111=0,"",DATA!B111)</f>
        <v>BOEING</v>
      </c>
      <c r="AD21" s="370"/>
    </row>
    <row r="22" spans="1:30" ht="13.9" customHeight="1" thickTop="1" thickBot="1">
      <c r="A22" s="377"/>
      <c r="B22" s="378"/>
      <c r="C22" s="378"/>
      <c r="D22" s="378"/>
      <c r="E22" s="378"/>
      <c r="F22" s="380"/>
      <c r="G22" s="380"/>
      <c r="H22" s="382"/>
      <c r="I22" s="382"/>
      <c r="J22" s="382"/>
      <c r="K22" s="382"/>
      <c r="L22" s="382"/>
      <c r="M22" s="42" t="s">
        <v>203</v>
      </c>
      <c r="N22" s="43" t="str">
        <f>IF(DATA!B110=0,"",DATA!B110)</f>
        <v/>
      </c>
      <c r="O22" s="380"/>
      <c r="P22" s="380"/>
      <c r="Q22" s="380"/>
      <c r="R22" s="374"/>
      <c r="S22" s="374"/>
      <c r="T22" s="374"/>
      <c r="U22" s="390"/>
      <c r="V22" s="390"/>
      <c r="W22" s="390"/>
      <c r="X22" s="390"/>
      <c r="Y22" s="390"/>
      <c r="Z22" s="384"/>
      <c r="AA22" s="384"/>
      <c r="AB22" s="384"/>
      <c r="AC22" s="371"/>
      <c r="AD22" s="372"/>
    </row>
    <row r="23" spans="1:30" ht="13.5" customHeight="1" thickTop="1">
      <c r="A23" s="391" t="s">
        <v>548</v>
      </c>
      <c r="B23" s="392"/>
      <c r="C23" s="392"/>
      <c r="D23" s="392"/>
      <c r="E23" s="392"/>
      <c r="F23" s="393" t="str">
        <f>IF(DATA!B105=0,"",DATA!B105)</f>
        <v/>
      </c>
      <c r="G23" s="393"/>
      <c r="H23" s="393"/>
      <c r="I23" s="393"/>
      <c r="J23" s="393"/>
      <c r="K23" s="393"/>
      <c r="L23" s="393"/>
      <c r="M23" s="393"/>
      <c r="N23" s="394" t="s">
        <v>272</v>
      </c>
      <c r="O23" s="394"/>
      <c r="P23" s="394"/>
      <c r="Q23" s="394"/>
      <c r="R23" s="394"/>
      <c r="S23" s="394"/>
      <c r="T23" s="394"/>
      <c r="U23" s="394"/>
      <c r="V23" s="394"/>
      <c r="W23" s="394"/>
      <c r="X23" s="394"/>
      <c r="Y23" s="394"/>
      <c r="Z23" s="394"/>
      <c r="AA23" s="394"/>
      <c r="AB23" s="394"/>
      <c r="AC23" s="394"/>
      <c r="AD23" s="395"/>
    </row>
    <row r="24" spans="1:30" ht="16.5" customHeight="1">
      <c r="A24" s="385" t="s">
        <v>534</v>
      </c>
      <c r="B24" s="386"/>
      <c r="C24" s="386"/>
      <c r="D24" s="387" t="e">
        <f>IF(DATA!B106=0,"",DATA!B106)</f>
        <v>#REF!</v>
      </c>
      <c r="E24" s="387"/>
      <c r="F24" s="387"/>
      <c r="G24" s="387"/>
      <c r="H24" s="387"/>
      <c r="I24" s="387"/>
      <c r="J24" s="387"/>
      <c r="K24" s="387"/>
      <c r="L24" s="387"/>
      <c r="M24" s="388"/>
      <c r="N24" s="311" t="s">
        <v>273</v>
      </c>
      <c r="O24" s="311"/>
      <c r="P24" s="311"/>
      <c r="Q24" s="311"/>
      <c r="R24" s="311"/>
      <c r="S24" s="158" t="s">
        <v>123</v>
      </c>
      <c r="T24" s="158" t="s">
        <v>126</v>
      </c>
      <c r="U24" s="311" t="s">
        <v>127</v>
      </c>
      <c r="V24" s="311"/>
      <c r="W24" s="311"/>
      <c r="X24" s="311"/>
      <c r="Y24" s="311"/>
      <c r="Z24" s="311"/>
      <c r="AA24" s="311" t="s">
        <v>130</v>
      </c>
      <c r="AB24" s="311"/>
      <c r="AC24" s="311"/>
      <c r="AD24" s="313"/>
    </row>
    <row r="25" spans="1:30" ht="16.5" customHeight="1">
      <c r="A25" s="417" t="s">
        <v>185</v>
      </c>
      <c r="B25" s="418"/>
      <c r="C25" s="418"/>
      <c r="D25" s="418"/>
      <c r="E25" s="418"/>
      <c r="F25" s="419" t="str">
        <f>IF(DATA!B107=0,"",DATA!B107)</f>
        <v/>
      </c>
      <c r="G25" s="419"/>
      <c r="H25" s="419"/>
      <c r="I25" s="419"/>
      <c r="J25" s="419"/>
      <c r="K25" s="419"/>
      <c r="L25" s="419"/>
      <c r="M25" s="419"/>
      <c r="N25" s="420" t="str">
        <f>IF(DATA!B112=0,"",DATA!B112)</f>
        <v/>
      </c>
      <c r="O25" s="420"/>
      <c r="P25" s="420"/>
      <c r="Q25" s="420"/>
      <c r="R25" s="420"/>
      <c r="S25" s="161" t="str">
        <f>IF(DATA!B116=0,"",DATA!B116)</f>
        <v/>
      </c>
      <c r="T25" s="161" t="str">
        <f>IF(DATA!B120=0,"",DATA!B120)</f>
        <v/>
      </c>
      <c r="U25" s="421" t="str">
        <f>IF(DATA!B124=0,"",DATA!B124)</f>
        <v/>
      </c>
      <c r="V25" s="421"/>
      <c r="W25" s="421"/>
      <c r="X25" s="421"/>
      <c r="Y25" s="421"/>
      <c r="Z25" s="421"/>
      <c r="AA25" s="406" t="str">
        <f>IF(DATA!B128=0,"",DATA!B128)</f>
        <v/>
      </c>
      <c r="AB25" s="406"/>
      <c r="AC25" s="406"/>
      <c r="AD25" s="407"/>
    </row>
    <row r="26" spans="1:30" ht="15.75" customHeight="1">
      <c r="A26" s="414" t="s">
        <v>547</v>
      </c>
      <c r="B26" s="415"/>
      <c r="C26" s="415"/>
      <c r="D26" s="415"/>
      <c r="E26" s="415"/>
      <c r="F26" s="416"/>
      <c r="G26" s="416"/>
      <c r="H26" s="416"/>
      <c r="I26" s="416"/>
      <c r="J26" s="416"/>
      <c r="K26" s="416"/>
      <c r="L26" s="416"/>
      <c r="M26" s="416"/>
      <c r="N26" s="404" t="str">
        <f>IF(DATA!B113=0,"",DATA!B113)</f>
        <v/>
      </c>
      <c r="O26" s="404"/>
      <c r="P26" s="404"/>
      <c r="Q26" s="404"/>
      <c r="R26" s="404"/>
      <c r="S26" s="41" t="str">
        <f>IF(DATA!B117=0,"",DATA!B117)</f>
        <v/>
      </c>
      <c r="T26" s="41" t="str">
        <f>IF(DATA!B121=0,"",DATA!B121)</f>
        <v/>
      </c>
      <c r="U26" s="405" t="str">
        <f>IF(DATA!B125=0,"",DATA!B125)</f>
        <v/>
      </c>
      <c r="V26" s="405"/>
      <c r="W26" s="405"/>
      <c r="X26" s="405"/>
      <c r="Y26" s="405"/>
      <c r="Z26" s="405"/>
      <c r="AA26" s="402" t="str">
        <f>IF(DATA!B129=0,"",DATA!B129)</f>
        <v/>
      </c>
      <c r="AB26" s="402"/>
      <c r="AC26" s="402"/>
      <c r="AD26" s="403"/>
    </row>
    <row r="27" spans="1:30" ht="15.75" customHeight="1">
      <c r="A27" s="429" t="s">
        <v>204</v>
      </c>
      <c r="B27" s="430"/>
      <c r="C27" s="431"/>
      <c r="D27" s="431"/>
      <c r="E27" s="431"/>
      <c r="F27" s="431"/>
      <c r="G27" s="431"/>
      <c r="H27" s="431"/>
      <c r="I27" s="431"/>
      <c r="J27" s="431"/>
      <c r="K27" s="431"/>
      <c r="L27" s="431"/>
      <c r="M27" s="431"/>
      <c r="N27" s="404" t="str">
        <f>IF(DATA!B114=0,"",DATA!B114)</f>
        <v/>
      </c>
      <c r="O27" s="404"/>
      <c r="P27" s="404"/>
      <c r="Q27" s="404"/>
      <c r="R27" s="404"/>
      <c r="S27" s="41" t="str">
        <f>IF(DATA!B118=0,"",DATA!B118)</f>
        <v/>
      </c>
      <c r="T27" s="41" t="str">
        <f>IF(DATA!B122=0,"",DATA!B122)</f>
        <v/>
      </c>
      <c r="U27" s="405" t="str">
        <f>IF(DATA!B126=0,"",DATA!B126)</f>
        <v/>
      </c>
      <c r="V27" s="405"/>
      <c r="W27" s="405"/>
      <c r="X27" s="405"/>
      <c r="Y27" s="405"/>
      <c r="Z27" s="405"/>
      <c r="AA27" s="402" t="str">
        <f>IF(DATA!B130=0,"",DATA!B130)</f>
        <v/>
      </c>
      <c r="AB27" s="402"/>
      <c r="AC27" s="402"/>
      <c r="AD27" s="403"/>
    </row>
    <row r="28" spans="1:30" ht="19.5" customHeight="1" thickBot="1">
      <c r="A28" s="424" t="s">
        <v>205</v>
      </c>
      <c r="B28" s="425"/>
      <c r="C28" s="425"/>
      <c r="D28" s="425"/>
      <c r="E28" s="426"/>
      <c r="F28" s="426"/>
      <c r="G28" s="426"/>
      <c r="H28" s="426"/>
      <c r="I28" s="426"/>
      <c r="J28" s="426"/>
      <c r="K28" s="426"/>
      <c r="L28" s="426"/>
      <c r="M28" s="426"/>
      <c r="N28" s="404" t="str">
        <f>IF(DATA!B115=0,"",DATA!B115)</f>
        <v/>
      </c>
      <c r="O28" s="404"/>
      <c r="P28" s="404"/>
      <c r="Q28" s="404"/>
      <c r="R28" s="404"/>
      <c r="S28" s="41" t="str">
        <f>IF(DATA!B119=0,"",DATA!B119)</f>
        <v/>
      </c>
      <c r="T28" s="41" t="str">
        <f>IF(DATA!B123=0,"",DATA!B123)</f>
        <v/>
      </c>
      <c r="U28" s="405" t="str">
        <f>IF(DATA!B127=0,"",DATA!B127)</f>
        <v/>
      </c>
      <c r="V28" s="405"/>
      <c r="W28" s="405"/>
      <c r="X28" s="405"/>
      <c r="Y28" s="405"/>
      <c r="Z28" s="405"/>
      <c r="AA28" s="402" t="str">
        <f>IF(DATA!B131=0,"",DATA!B131)</f>
        <v/>
      </c>
      <c r="AB28" s="402"/>
      <c r="AC28" s="402"/>
      <c r="AD28" s="403"/>
    </row>
    <row r="29" spans="1:30" ht="21.6" customHeight="1" thickTop="1">
      <c r="A29" s="422" t="s">
        <v>187</v>
      </c>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423"/>
    </row>
    <row r="30" spans="1:30" ht="24" customHeight="1">
      <c r="A30" s="411" t="s">
        <v>188</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3"/>
    </row>
    <row r="31" spans="1:30" ht="22.5" customHeight="1" thickBot="1">
      <c r="A31" s="408"/>
      <c r="B31" s="281"/>
      <c r="C31" s="281"/>
      <c r="D31" s="281"/>
      <c r="E31" s="281"/>
      <c r="F31" s="281"/>
      <c r="G31" s="281"/>
      <c r="H31" s="281"/>
      <c r="I31" s="281"/>
      <c r="J31" s="281"/>
      <c r="K31" s="409"/>
      <c r="L31" s="409"/>
      <c r="M31" s="283"/>
      <c r="N31" s="283"/>
      <c r="O31" s="410"/>
      <c r="P31" s="410"/>
      <c r="Q31" s="410"/>
      <c r="R31" s="410"/>
      <c r="S31" s="410"/>
      <c r="T31" s="410"/>
      <c r="U31" s="410"/>
      <c r="V31" s="410"/>
      <c r="W31" s="410"/>
      <c r="X31" s="28"/>
      <c r="Y31" s="427" t="s">
        <v>161</v>
      </c>
      <c r="Z31" s="427"/>
      <c r="AA31" s="427"/>
      <c r="AB31" s="427"/>
      <c r="AC31" s="427"/>
      <c r="AD31" s="428"/>
    </row>
    <row r="32" spans="1:30" ht="13.9" customHeight="1" thickBot="1">
      <c r="A32" s="398"/>
      <c r="B32" s="399"/>
      <c r="C32" s="399"/>
      <c r="D32" s="399"/>
      <c r="E32" s="399"/>
      <c r="F32" s="399"/>
      <c r="G32" s="399"/>
      <c r="H32" s="399"/>
      <c r="I32" s="399"/>
      <c r="J32" s="399"/>
      <c r="K32" s="400" t="s">
        <v>189</v>
      </c>
      <c r="L32" s="400"/>
      <c r="M32" s="401"/>
      <c r="N32" s="401"/>
      <c r="O32" s="400" t="s">
        <v>135</v>
      </c>
      <c r="P32" s="400"/>
      <c r="Q32" s="400"/>
      <c r="R32" s="400"/>
      <c r="S32" s="400"/>
      <c r="T32" s="400"/>
      <c r="U32" s="400"/>
      <c r="V32" s="400"/>
      <c r="W32" s="400"/>
      <c r="X32" s="176"/>
      <c r="Y32" s="396" t="s">
        <v>190</v>
      </c>
      <c r="Z32" s="396"/>
      <c r="AA32" s="396"/>
      <c r="AB32" s="396"/>
      <c r="AC32" s="396"/>
      <c r="AD32" s="397"/>
    </row>
    <row r="33" spans="1:1">
      <c r="A33" s="44" t="s">
        <v>206</v>
      </c>
    </row>
  </sheetData>
  <sheetProtection password="DCDF" sheet="1" objects="1" scenarios="1" selectLockedCells="1"/>
  <mergeCells count="139">
    <mergeCell ref="U27:Z27"/>
    <mergeCell ref="AA27:AD27"/>
    <mergeCell ref="A29:AD29"/>
    <mergeCell ref="A28:D28"/>
    <mergeCell ref="E28:M28"/>
    <mergeCell ref="Y31:AD31"/>
    <mergeCell ref="A27:B27"/>
    <mergeCell ref="C27:M27"/>
    <mergeCell ref="N27:R27"/>
    <mergeCell ref="N23:AD23"/>
    <mergeCell ref="Y32:AD32"/>
    <mergeCell ref="A32:J32"/>
    <mergeCell ref="K32:L32"/>
    <mergeCell ref="M32:N32"/>
    <mergeCell ref="O32:W32"/>
    <mergeCell ref="AA28:AD28"/>
    <mergeCell ref="N28:R28"/>
    <mergeCell ref="U28:Z28"/>
    <mergeCell ref="AA25:AD25"/>
    <mergeCell ref="A31:J31"/>
    <mergeCell ref="K31:L31"/>
    <mergeCell ref="M31:N31"/>
    <mergeCell ref="O31:W31"/>
    <mergeCell ref="A30:AD30"/>
    <mergeCell ref="A26:E26"/>
    <mergeCell ref="F26:M26"/>
    <mergeCell ref="N26:R26"/>
    <mergeCell ref="U26:Z26"/>
    <mergeCell ref="AA26:AD26"/>
    <mergeCell ref="A25:E25"/>
    <mergeCell ref="F25:M25"/>
    <mergeCell ref="N25:R25"/>
    <mergeCell ref="U25:Z25"/>
    <mergeCell ref="AA24:AD24"/>
    <mergeCell ref="AB19:AD19"/>
    <mergeCell ref="AC21:AD22"/>
    <mergeCell ref="R21:T22"/>
    <mergeCell ref="H19:I19"/>
    <mergeCell ref="J19:T19"/>
    <mergeCell ref="A20:E20"/>
    <mergeCell ref="H20:I20"/>
    <mergeCell ref="J20:T20"/>
    <mergeCell ref="U20:AA20"/>
    <mergeCell ref="AB20:AD20"/>
    <mergeCell ref="A19:E19"/>
    <mergeCell ref="A21:E22"/>
    <mergeCell ref="F21:G22"/>
    <mergeCell ref="H21:L22"/>
    <mergeCell ref="O21:Q22"/>
    <mergeCell ref="Z21:AB22"/>
    <mergeCell ref="A24:C24"/>
    <mergeCell ref="D24:M24"/>
    <mergeCell ref="N24:R24"/>
    <mergeCell ref="U24:Z24"/>
    <mergeCell ref="U21:Y22"/>
    <mergeCell ref="A23:E23"/>
    <mergeCell ref="F23:M23"/>
    <mergeCell ref="U19:AA19"/>
    <mergeCell ref="AB17:AD17"/>
    <mergeCell ref="A18:E18"/>
    <mergeCell ref="H18:I18"/>
    <mergeCell ref="J18:T18"/>
    <mergeCell ref="U18:AA18"/>
    <mergeCell ref="AB18:AD18"/>
    <mergeCell ref="A17:E17"/>
    <mergeCell ref="H17:I17"/>
    <mergeCell ref="J17:T17"/>
    <mergeCell ref="U17:AA17"/>
    <mergeCell ref="AB15:AD15"/>
    <mergeCell ref="A16:E16"/>
    <mergeCell ref="H16:I16"/>
    <mergeCell ref="J16:T16"/>
    <mergeCell ref="U16:AA16"/>
    <mergeCell ref="AB16:AD16"/>
    <mergeCell ref="A15:E15"/>
    <mergeCell ref="H15:I15"/>
    <mergeCell ref="J15:T15"/>
    <mergeCell ref="U15:AA15"/>
    <mergeCell ref="AB12:AD12"/>
    <mergeCell ref="A11:E11"/>
    <mergeCell ref="AB10:AD10"/>
    <mergeCell ref="AB13:AD13"/>
    <mergeCell ref="A14:E14"/>
    <mergeCell ref="H14:I14"/>
    <mergeCell ref="J14:T14"/>
    <mergeCell ref="U14:AA14"/>
    <mergeCell ref="AB14:AD14"/>
    <mergeCell ref="A13:E13"/>
    <mergeCell ref="U13:AA13"/>
    <mergeCell ref="H13:I13"/>
    <mergeCell ref="J13:T13"/>
    <mergeCell ref="A12:E12"/>
    <mergeCell ref="H12:I12"/>
    <mergeCell ref="J12:T12"/>
    <mergeCell ref="U12:AA12"/>
    <mergeCell ref="A8:C8"/>
    <mergeCell ref="D8:F8"/>
    <mergeCell ref="G8:O8"/>
    <mergeCell ref="P8:T8"/>
    <mergeCell ref="A9:C9"/>
    <mergeCell ref="D9:F9"/>
    <mergeCell ref="J10:T10"/>
    <mergeCell ref="U11:AA11"/>
    <mergeCell ref="H11:I11"/>
    <mergeCell ref="J11:T11"/>
    <mergeCell ref="U10:AA10"/>
    <mergeCell ref="P9:T9"/>
    <mergeCell ref="U9:W9"/>
    <mergeCell ref="O6:P7"/>
    <mergeCell ref="G9:O9"/>
    <mergeCell ref="U8:AD8"/>
    <mergeCell ref="X9:AB9"/>
    <mergeCell ref="A10:E10"/>
    <mergeCell ref="H10:I10"/>
    <mergeCell ref="AB11:AD11"/>
    <mergeCell ref="A6:A7"/>
    <mergeCell ref="B6:G7"/>
    <mergeCell ref="H6:M7"/>
    <mergeCell ref="A1:H2"/>
    <mergeCell ref="I1:W2"/>
    <mergeCell ref="T5:Y5"/>
    <mergeCell ref="X1:AD1"/>
    <mergeCell ref="X2:AD2"/>
    <mergeCell ref="A3:W3"/>
    <mergeCell ref="B5:G5"/>
    <mergeCell ref="H5:M5"/>
    <mergeCell ref="O5:P5"/>
    <mergeCell ref="X3:AD3"/>
    <mergeCell ref="A4:W4"/>
    <mergeCell ref="X4:AD4"/>
    <mergeCell ref="Z5:AD5"/>
    <mergeCell ref="R5:S5"/>
    <mergeCell ref="T7:Y7"/>
    <mergeCell ref="N6:N7"/>
    <mergeCell ref="Z6:AD6"/>
    <mergeCell ref="Q6:Q7"/>
    <mergeCell ref="R6:S7"/>
    <mergeCell ref="T6:Y6"/>
    <mergeCell ref="Z7:AD7"/>
  </mergeCells>
  <conditionalFormatting sqref="C27:M27 X4:AD4 F26:M28 K31:L31 O31:W31 E28:M28">
    <cfRule type="cellIs" dxfId="8" priority="3" stopIfTrue="1" operator="equal">
      <formula>""</formula>
    </cfRule>
  </conditionalFormatting>
  <conditionalFormatting sqref="X2:AD2">
    <cfRule type="cellIs" dxfId="7" priority="1" stopIfTrue="1" operator="equal">
      <formula>""</formula>
    </cfRule>
  </conditionalFormatting>
  <dataValidations count="6">
    <dataValidation allowBlank="1" showInputMessage="1" showErrorMessage="1" promptTitle="COC Cert Numb" prompt="Manufacturer Division code &amp; Serviceability tag Number (for IAI only)" sqref="X2:AD2">
      <formula1>0</formula1>
      <formula2>0</formula2>
    </dataValidation>
    <dataValidation type="date" operator="greaterThan" allowBlank="1" showInputMessage="1" showErrorMessage="1" promptTitle="Date" prompt="IAI + Vought (IAI Inspector only)" sqref="K31:L31">
      <formula1>39083</formula1>
    </dataValidation>
    <dataValidation allowBlank="1" showInputMessage="1" showErrorMessage="1" promptTitle="Chief Inspector" prompt="Enter the name of the IAI Senior Inspector who approves the COC" sqref="O31:W31">
      <formula1>0</formula1>
      <formula2>0</formula2>
    </dataValidation>
    <dataValidation allowBlank="1" showInputMessage="1" showErrorMessage="1" promptTitle="Shipper" prompt="Enter the neme of  shipper receiver " sqref="C27:M27">
      <formula1>0</formula1>
      <formula2>0</formula2>
    </dataValidation>
    <dataValidation allowBlank="1" showInputMessage="1" showErrorMessage="1" prompt="Enter the buyer Inspector Name" sqref="E28:M28">
      <formula1>0</formula1>
      <formula2>0</formula2>
    </dataValidation>
    <dataValidation allowBlank="1" showInputMessage="1" showErrorMessage="1" promptTitle="PKG. SLIP NO." prompt="For IAI shipper №. " sqref="X4:AD4">
      <formula1>0</formula1>
      <formula2>0</formula2>
    </dataValidation>
  </dataValidations>
  <pageMargins left="0.359722222222222" right="0.19027777777777799" top="0.30972222222222201" bottom="0.17013888888888901" header="0.51180555555555596" footer="0.51180555555555596"/>
  <pageSetup paperSize="9"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96">
              <controlPr defaultSize="0" print="0" autoFill="0" autoLine="0" autoPict="0" macro="[0]!AdmBtn_Click">
                <anchor moveWithCells="1" sizeWithCells="1">
                  <from>
                    <xdr:col>31</xdr:col>
                    <xdr:colOff>9525</xdr:colOff>
                    <xdr:row>0</xdr:row>
                    <xdr:rowOff>47625</xdr:rowOff>
                  </from>
                  <to>
                    <xdr:col>32</xdr:col>
                    <xdr:colOff>9525</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8"/>
  <sheetViews>
    <sheetView showGridLines="0" workbookViewId="0">
      <selection activeCell="B26" sqref="B26:G26"/>
    </sheetView>
  </sheetViews>
  <sheetFormatPr defaultColWidth="9.140625" defaultRowHeight="12.75"/>
  <cols>
    <col min="1" max="1" width="7.140625" style="30" customWidth="1"/>
    <col min="2" max="3" width="5.85546875" style="30" customWidth="1"/>
    <col min="4" max="4" width="9.28515625" style="30" customWidth="1"/>
    <col min="5" max="5" width="4.7109375" style="30" customWidth="1"/>
    <col min="6" max="6" width="6" style="30" customWidth="1"/>
    <col min="7" max="7" width="4.42578125" style="30" customWidth="1"/>
    <col min="8" max="8" width="3.85546875" style="30" customWidth="1"/>
    <col min="9" max="9" width="5.42578125" style="30" customWidth="1"/>
    <col min="10" max="10" width="6" style="30" customWidth="1"/>
    <col min="11" max="11" width="4.28515625" style="30" customWidth="1"/>
    <col min="12" max="12" width="3.85546875" style="30" customWidth="1"/>
    <col min="13" max="15" width="5.140625" style="30" customWidth="1"/>
    <col min="16" max="16" width="6.85546875" style="30" customWidth="1"/>
    <col min="17" max="17" width="6.42578125" style="30" customWidth="1"/>
    <col min="18" max="18" width="5.7109375" style="30" customWidth="1"/>
    <col min="19" max="19" width="7" style="30" customWidth="1"/>
    <col min="20" max="20" width="10.7109375" style="30" customWidth="1"/>
    <col min="21" max="21" width="9.140625" style="30" customWidth="1"/>
    <col min="22" max="22" width="8.85546875" style="45" customWidth="1"/>
    <col min="23" max="23" width="56.140625" style="45" customWidth="1"/>
    <col min="24" max="199" width="8.85546875" style="45" customWidth="1"/>
    <col min="200" max="200" width="9.140625" style="30" customWidth="1"/>
    <col min="201" max="16384" width="9.140625" style="30"/>
  </cols>
  <sheetData>
    <row r="1" spans="1:256" ht="21" customHeight="1">
      <c r="A1" s="46"/>
      <c r="B1" s="46"/>
      <c r="C1" s="46"/>
      <c r="D1" s="46"/>
      <c r="E1" s="47"/>
      <c r="F1" s="47"/>
      <c r="G1" s="47"/>
      <c r="H1" s="47"/>
      <c r="I1" s="45"/>
      <c r="J1" s="440" t="s">
        <v>207</v>
      </c>
      <c r="K1" s="440"/>
      <c r="L1" s="440"/>
      <c r="M1" s="440"/>
      <c r="N1" s="440"/>
      <c r="O1" s="440"/>
      <c r="P1" s="440"/>
      <c r="Q1" s="440"/>
      <c r="R1" s="440"/>
      <c r="S1" s="440"/>
      <c r="T1" s="440"/>
      <c r="U1" s="440"/>
    </row>
    <row r="2" spans="1:256" ht="13.15" customHeight="1" thickBot="1">
      <c r="A2" s="47"/>
      <c r="B2" s="47"/>
      <c r="C2" s="47"/>
      <c r="D2" s="47"/>
      <c r="E2" s="47"/>
      <c r="F2" s="441" t="s">
        <v>208</v>
      </c>
      <c r="G2" s="441"/>
      <c r="H2" s="441"/>
      <c r="I2" s="441"/>
      <c r="J2" s="441"/>
      <c r="K2" s="441"/>
      <c r="L2" s="441"/>
      <c r="M2" s="441"/>
      <c r="N2" s="441"/>
      <c r="O2" s="441"/>
      <c r="P2" s="441"/>
      <c r="Q2" s="441"/>
      <c r="R2" s="441"/>
      <c r="S2" s="441"/>
      <c r="T2" s="442"/>
      <c r="U2" s="442"/>
    </row>
    <row r="3" spans="1:256" ht="14.45" customHeight="1" thickBot="1">
      <c r="A3" s="47"/>
      <c r="B3" s="47"/>
      <c r="C3" s="47"/>
      <c r="D3" s="47"/>
      <c r="E3" s="47"/>
      <c r="F3" s="47"/>
      <c r="G3" s="47"/>
      <c r="H3" s="47"/>
      <c r="I3" s="48"/>
      <c r="J3" s="48"/>
      <c r="K3" s="48"/>
      <c r="L3" s="48"/>
      <c r="M3" s="48"/>
      <c r="N3" s="48"/>
      <c r="O3" s="48"/>
      <c r="P3" s="48"/>
      <c r="Q3" s="48"/>
      <c r="R3" s="48"/>
      <c r="S3" s="48"/>
      <c r="T3" s="443" t="s">
        <v>209</v>
      </c>
      <c r="U3" s="443"/>
    </row>
    <row r="4" spans="1:256" ht="7.9" customHeight="1">
      <c r="A4" s="432" t="s">
        <v>210</v>
      </c>
      <c r="B4" s="432"/>
      <c r="C4" s="432"/>
      <c r="D4" s="432"/>
      <c r="E4" s="433" t="s">
        <v>211</v>
      </c>
      <c r="F4" s="433"/>
      <c r="G4" s="434" t="s">
        <v>212</v>
      </c>
      <c r="H4" s="434"/>
      <c r="I4" s="434"/>
      <c r="J4" s="434"/>
      <c r="K4" s="444" t="s">
        <v>213</v>
      </c>
      <c r="L4" s="444"/>
      <c r="M4" s="444"/>
      <c r="N4" s="444"/>
      <c r="O4" s="444"/>
      <c r="P4" s="444"/>
      <c r="Q4" s="444"/>
      <c r="R4" s="444"/>
      <c r="S4" s="444"/>
      <c r="T4" s="444"/>
      <c r="U4" s="444"/>
    </row>
    <row r="5" spans="1:256" s="51" customFormat="1" ht="12.75" customHeight="1">
      <c r="A5" s="436" t="str">
        <f>IF(DATA!B8=0,"",DATA!B8)</f>
        <v/>
      </c>
      <c r="B5" s="436"/>
      <c r="C5" s="436"/>
      <c r="D5" s="436"/>
      <c r="E5" s="49" t="s">
        <v>214</v>
      </c>
      <c r="F5" s="50" t="str">
        <f>IF(DATA!B109=0,"",DATA!B109)</f>
        <v/>
      </c>
      <c r="G5" s="435" t="str">
        <f>IF(DATA!B144=0,"",DATA!B144)</f>
        <v/>
      </c>
      <c r="H5" s="435"/>
      <c r="I5" s="435"/>
      <c r="J5" s="435"/>
      <c r="K5" s="439" t="s">
        <v>215</v>
      </c>
      <c r="L5" s="439"/>
      <c r="M5" s="439"/>
      <c r="N5" s="439"/>
      <c r="O5" s="439"/>
      <c r="P5" s="439"/>
      <c r="Q5" s="439"/>
      <c r="R5" s="439"/>
      <c r="S5" s="439"/>
      <c r="T5" s="439"/>
      <c r="U5" s="439"/>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row>
    <row r="6" spans="1:256" s="51" customFormat="1" ht="11.25" customHeight="1">
      <c r="A6" s="436"/>
      <c r="B6" s="436"/>
      <c r="C6" s="436"/>
      <c r="D6" s="436"/>
      <c r="E6" s="53" t="s">
        <v>216</v>
      </c>
      <c r="F6" s="54" t="str">
        <f>IF(DATA!B110=0,"",DATA!B110)</f>
        <v/>
      </c>
      <c r="G6" s="435"/>
      <c r="H6" s="435"/>
      <c r="I6" s="435"/>
      <c r="J6" s="435"/>
      <c r="K6" s="439"/>
      <c r="L6" s="439"/>
      <c r="M6" s="439"/>
      <c r="N6" s="439"/>
      <c r="O6" s="439"/>
      <c r="P6" s="439"/>
      <c r="Q6" s="439"/>
      <c r="R6" s="439"/>
      <c r="S6" s="439"/>
      <c r="T6" s="439"/>
      <c r="U6" s="439"/>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8.4499999999999993" customHeight="1">
      <c r="A7" s="437" t="s">
        <v>217</v>
      </c>
      <c r="B7" s="437"/>
      <c r="C7" s="437"/>
      <c r="D7" s="438" t="s">
        <v>218</v>
      </c>
      <c r="E7" s="438"/>
      <c r="F7" s="438"/>
      <c r="G7" s="438"/>
      <c r="H7" s="438"/>
      <c r="I7" s="438"/>
      <c r="J7" s="55"/>
      <c r="K7" s="438" t="s">
        <v>219</v>
      </c>
      <c r="L7" s="438"/>
      <c r="M7" s="445" t="s">
        <v>220</v>
      </c>
      <c r="N7" s="445"/>
      <c r="O7" s="445"/>
      <c r="P7" s="446" t="s">
        <v>221</v>
      </c>
      <c r="Q7" s="446"/>
      <c r="R7" s="446"/>
      <c r="S7" s="447" t="s">
        <v>222</v>
      </c>
      <c r="T7" s="447"/>
      <c r="U7" s="447"/>
    </row>
    <row r="8" spans="1:256" s="56" customFormat="1" ht="16.5" customHeight="1">
      <c r="A8" s="449">
        <v>860944</v>
      </c>
      <c r="B8" s="449"/>
      <c r="C8" s="449"/>
      <c r="D8" s="450" t="str">
        <f>IF(DATA!B112=0,"",DATA!B112)</f>
        <v/>
      </c>
      <c r="E8" s="450"/>
      <c r="F8" s="450"/>
      <c r="G8" s="454" t="str">
        <f>IF(DATA!B113=0,"",DATA!B113)</f>
        <v/>
      </c>
      <c r="H8" s="454"/>
      <c r="I8" s="454"/>
      <c r="J8" s="454"/>
      <c r="K8" s="456" t="str">
        <f>IF(DATA!B10=0,"",DATA!B10)</f>
        <v/>
      </c>
      <c r="L8" s="456"/>
      <c r="M8" s="457" t="str">
        <f>IF(DATA!B135=0,"",DATA!B135)</f>
        <v/>
      </c>
      <c r="N8" s="457"/>
      <c r="O8" s="457"/>
      <c r="P8" s="451"/>
      <c r="Q8" s="451"/>
      <c r="R8" s="451"/>
      <c r="S8" s="455">
        <f>DATA!B145</f>
        <v>0</v>
      </c>
      <c r="T8" s="455"/>
      <c r="U8" s="455"/>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row>
    <row r="9" spans="1:256" s="58" customFormat="1" ht="15" customHeight="1">
      <c r="A9" s="452" t="s">
        <v>223</v>
      </c>
      <c r="B9" s="452"/>
      <c r="C9" s="452"/>
      <c r="D9" s="452"/>
      <c r="E9" s="452"/>
      <c r="F9" s="452"/>
      <c r="G9" s="453" t="s">
        <v>224</v>
      </c>
      <c r="H9" s="453"/>
      <c r="I9" s="453"/>
      <c r="J9" s="453"/>
      <c r="K9" s="453"/>
      <c r="L9" s="453" t="s">
        <v>225</v>
      </c>
      <c r="M9" s="453"/>
      <c r="N9" s="453"/>
      <c r="O9" s="446" t="s">
        <v>226</v>
      </c>
      <c r="P9" s="446"/>
      <c r="Q9" s="446"/>
      <c r="R9" s="446"/>
      <c r="S9" s="448"/>
      <c r="T9" s="448"/>
      <c r="U9" s="448"/>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s="60" customFormat="1" ht="15.75" customHeight="1">
      <c r="A10" s="469" t="str">
        <f>IF(DATA!B13=0,"",DATA!B13)</f>
        <v/>
      </c>
      <c r="B10" s="469"/>
      <c r="C10" s="469"/>
      <c r="D10" s="435" t="str">
        <f>IF(DATA!B14=0,"",DATA!B14)</f>
        <v/>
      </c>
      <c r="E10" s="435"/>
      <c r="F10" s="435"/>
      <c r="G10" s="471" t="str">
        <f>IF(DATA!B16=0,"",DATA!B16)</f>
        <v/>
      </c>
      <c r="H10" s="471"/>
      <c r="I10" s="471"/>
      <c r="J10" s="471"/>
      <c r="K10" s="471"/>
      <c r="L10" s="471" t="s">
        <v>169</v>
      </c>
      <c r="M10" s="471"/>
      <c r="N10" s="471"/>
      <c r="O10" s="470" t="str">
        <f>IF(DATA!B15=0,"",DATA!B15)</f>
        <v/>
      </c>
      <c r="P10" s="470"/>
      <c r="Q10" s="470"/>
      <c r="R10" s="470"/>
      <c r="S10" s="460"/>
      <c r="T10" s="460"/>
      <c r="U10" s="460"/>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ht="12.75" customHeight="1">
      <c r="A11" s="461" t="s">
        <v>227</v>
      </c>
      <c r="B11" s="461"/>
      <c r="C11" s="461"/>
      <c r="D11" s="461"/>
      <c r="E11" s="461"/>
      <c r="F11" s="461"/>
      <c r="G11" s="461"/>
      <c r="H11" s="461"/>
      <c r="I11" s="461"/>
      <c r="J11" s="461"/>
      <c r="K11" s="461"/>
      <c r="L11" s="461"/>
      <c r="M11" s="461"/>
      <c r="N11" s="461"/>
      <c r="O11" s="461"/>
      <c r="P11" s="461"/>
      <c r="Q11" s="461"/>
      <c r="R11" s="461"/>
      <c r="S11" s="461"/>
      <c r="T11" s="461"/>
      <c r="U11" s="461"/>
    </row>
    <row r="12" spans="1:256" s="56" customFormat="1" ht="9" customHeight="1">
      <c r="A12" s="462" t="s">
        <v>228</v>
      </c>
      <c r="B12" s="462"/>
      <c r="C12" s="462"/>
      <c r="D12" s="462"/>
      <c r="E12" s="462"/>
      <c r="F12" s="463" t="s">
        <v>229</v>
      </c>
      <c r="G12" s="463"/>
      <c r="H12" s="463"/>
      <c r="I12" s="463"/>
      <c r="J12" s="464" t="s">
        <v>230</v>
      </c>
      <c r="K12" s="464"/>
      <c r="L12" s="464" t="s">
        <v>231</v>
      </c>
      <c r="M12" s="464"/>
      <c r="N12" s="464"/>
      <c r="O12" s="464"/>
      <c r="P12" s="464"/>
      <c r="Q12" s="464"/>
      <c r="R12" s="464"/>
      <c r="S12" s="464"/>
      <c r="T12" s="468" t="s">
        <v>232</v>
      </c>
      <c r="U12" s="468"/>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s="65" customFormat="1" ht="24.95" customHeight="1">
      <c r="A13" s="465" t="str">
        <f>IF(DATA!B24=0,"",DATA!B24)</f>
        <v/>
      </c>
      <c r="B13" s="465"/>
      <c r="C13" s="465"/>
      <c r="D13" s="465"/>
      <c r="E13" s="465"/>
      <c r="F13" s="466" t="str">
        <f>IF(DATA!B25=0,"",DATA!B25)</f>
        <v/>
      </c>
      <c r="G13" s="466"/>
      <c r="H13" s="467" t="str">
        <f>IF(DATA!B26=0,"",DATA!B26)</f>
        <v/>
      </c>
      <c r="I13" s="467"/>
      <c r="J13" s="458" t="str">
        <f>IF(DATA!B31=0,"",DATA!B31)</f>
        <v/>
      </c>
      <c r="K13" s="458"/>
      <c r="L13" s="459" t="str">
        <f>IF(DATA!B28=0,"",DATA!B28)</f>
        <v/>
      </c>
      <c r="M13" s="459"/>
      <c r="N13" s="459"/>
      <c r="O13" s="459"/>
      <c r="P13" s="459"/>
      <c r="Q13" s="459"/>
      <c r="R13" s="459"/>
      <c r="S13" s="459"/>
      <c r="T13" s="63" t="str">
        <f>IF(DATA!B29=0,"",DATA!B29)</f>
        <v/>
      </c>
      <c r="U13" s="64" t="str">
        <f>IF(DATA!B27=0,"",DATA!B27)</f>
        <v/>
      </c>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row>
    <row r="14" spans="1:256" s="65" customFormat="1" ht="27.75" customHeight="1">
      <c r="A14" s="465" t="str">
        <f>IF(DATA!B32=0,"",DATA!B32)</f>
        <v/>
      </c>
      <c r="B14" s="465"/>
      <c r="C14" s="465"/>
      <c r="D14" s="465"/>
      <c r="E14" s="465"/>
      <c r="F14" s="466" t="str">
        <f>IF(DATA!B33=0,"",DATA!B33)</f>
        <v/>
      </c>
      <c r="G14" s="466"/>
      <c r="H14" s="467" t="str">
        <f>IF(DATA!B34=0,"",DATA!B34)</f>
        <v/>
      </c>
      <c r="I14" s="467"/>
      <c r="J14" s="458" t="str">
        <f>IF(DATA!B39=0,"",DATA!B39)</f>
        <v/>
      </c>
      <c r="K14" s="458"/>
      <c r="L14" s="459" t="str">
        <f>IF(DATA!B36=0,"",DATA!B36)</f>
        <v/>
      </c>
      <c r="M14" s="459"/>
      <c r="N14" s="459"/>
      <c r="O14" s="459"/>
      <c r="P14" s="459"/>
      <c r="Q14" s="459"/>
      <c r="R14" s="459"/>
      <c r="S14" s="459"/>
      <c r="T14" s="67" t="str">
        <f>IF(DATA!B37=0,"",DATA!B37)</f>
        <v/>
      </c>
      <c r="U14" s="68" t="str">
        <f>IF(DATA!B35=0,"",DATA!B35)</f>
        <v/>
      </c>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row r="15" spans="1:256" s="65" customFormat="1" ht="19.149999999999999" customHeight="1">
      <c r="A15" s="465" t="str">
        <f>IF(DATA!B40=0,"",DATA!B40)</f>
        <v/>
      </c>
      <c r="B15" s="465"/>
      <c r="C15" s="465"/>
      <c r="D15" s="465"/>
      <c r="E15" s="465"/>
      <c r="F15" s="466" t="str">
        <f>IF(DATA!B41=0,"",DATA!B41)</f>
        <v/>
      </c>
      <c r="G15" s="466"/>
      <c r="H15" s="467" t="str">
        <f>IF(DATA!B42=0,"",DATA!B42)</f>
        <v/>
      </c>
      <c r="I15" s="467"/>
      <c r="J15" s="458" t="str">
        <f>IF(DATA!B47=0,"",DATA!B47)</f>
        <v/>
      </c>
      <c r="K15" s="458"/>
      <c r="L15" s="459" t="str">
        <f>IF(DATA!B44=0,"",DATA!B44)</f>
        <v/>
      </c>
      <c r="M15" s="459"/>
      <c r="N15" s="459"/>
      <c r="O15" s="459"/>
      <c r="P15" s="459"/>
      <c r="Q15" s="459"/>
      <c r="R15" s="459"/>
      <c r="S15" s="459"/>
      <c r="T15" s="70" t="str">
        <f>IF(DATA!B45=0,"",DATA!B45)</f>
        <v/>
      </c>
      <c r="U15" s="68" t="str">
        <f>IF(DATA!B43=0,"",DATA!B43)</f>
        <v/>
      </c>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row>
    <row r="16" spans="1:256" s="65" customFormat="1" ht="19.149999999999999" customHeight="1">
      <c r="A16" s="465" t="str">
        <f>IF(DATA!B48=0,"",DATA!B48)</f>
        <v/>
      </c>
      <c r="B16" s="465"/>
      <c r="C16" s="465"/>
      <c r="D16" s="465"/>
      <c r="E16" s="465"/>
      <c r="F16" s="466" t="str">
        <f>IF(DATA!B49=0,"",DATA!B49)</f>
        <v/>
      </c>
      <c r="G16" s="466"/>
      <c r="H16" s="467" t="str">
        <f>IF(DATA!B50=0,"",DATA!B50)</f>
        <v/>
      </c>
      <c r="I16" s="467"/>
      <c r="J16" s="458" t="str">
        <f>IF(DATA!B55=0,"",DATA!B55)</f>
        <v/>
      </c>
      <c r="K16" s="458"/>
      <c r="L16" s="459" t="str">
        <f>IF(DATA!B52=0,"",DATA!B52)</f>
        <v/>
      </c>
      <c r="M16" s="459"/>
      <c r="N16" s="459"/>
      <c r="O16" s="459"/>
      <c r="P16" s="459"/>
      <c r="Q16" s="459"/>
      <c r="R16" s="459"/>
      <c r="S16" s="459"/>
      <c r="T16" s="67" t="str">
        <f>IF(DATA!B53=0,"",DATA!B53)</f>
        <v/>
      </c>
      <c r="U16" s="68" t="str">
        <f>IF(DATA!B51=0,"",DATA!B51)</f>
        <v/>
      </c>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row>
    <row r="17" spans="1:256" s="65" customFormat="1" ht="19.149999999999999" customHeight="1">
      <c r="A17" s="465" t="str">
        <f>IF(DATA!B56=0,"",DATA!B56)</f>
        <v/>
      </c>
      <c r="B17" s="465"/>
      <c r="C17" s="465"/>
      <c r="D17" s="465"/>
      <c r="E17" s="465"/>
      <c r="F17" s="466" t="str">
        <f>IF(DATA!B57=0,"",DATA!B57)</f>
        <v/>
      </c>
      <c r="G17" s="466"/>
      <c r="H17" s="467" t="str">
        <f>IF(DATA!B58=0,"",DATA!B58)</f>
        <v/>
      </c>
      <c r="I17" s="467"/>
      <c r="J17" s="458" t="str">
        <f>IF(DATA!B63=0,"",DATA!B63)</f>
        <v/>
      </c>
      <c r="K17" s="458"/>
      <c r="L17" s="459" t="str">
        <f>IF(DATA!B60=0,"",DATA!B60)</f>
        <v/>
      </c>
      <c r="M17" s="459"/>
      <c r="N17" s="459"/>
      <c r="O17" s="459"/>
      <c r="P17" s="459"/>
      <c r="Q17" s="459"/>
      <c r="R17" s="459"/>
      <c r="S17" s="459"/>
      <c r="T17" s="70" t="str">
        <f>IF(DATA!B61=0,"",DATA!B61)</f>
        <v/>
      </c>
      <c r="U17" s="71" t="str">
        <f>IF(DATA!B59=0,"",DATA!B59)</f>
        <v/>
      </c>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s="65" customFormat="1" ht="19.149999999999999" customHeight="1">
      <c r="A18" s="472"/>
      <c r="B18" s="472"/>
      <c r="C18" s="472"/>
      <c r="D18" s="472"/>
      <c r="E18" s="472"/>
      <c r="F18" s="473"/>
      <c r="G18" s="473"/>
      <c r="H18" s="474"/>
      <c r="I18" s="474"/>
      <c r="J18" s="458" t="str">
        <f>IF(DATA!B72=0,"",DATA!B72)</f>
        <v/>
      </c>
      <c r="K18" s="458"/>
      <c r="L18" s="475"/>
      <c r="M18" s="475"/>
      <c r="N18" s="475"/>
      <c r="O18" s="475"/>
      <c r="P18" s="475"/>
      <c r="Q18" s="475"/>
      <c r="R18" s="475"/>
      <c r="S18" s="475"/>
      <c r="T18" s="67"/>
      <c r="U18" s="68"/>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row>
    <row r="19" spans="1:256" s="65" customFormat="1" ht="19.149999999999999" customHeight="1">
      <c r="A19" s="478"/>
      <c r="B19" s="478"/>
      <c r="C19" s="478"/>
      <c r="D19" s="478"/>
      <c r="E19" s="478"/>
      <c r="F19" s="479"/>
      <c r="G19" s="479"/>
      <c r="H19" s="480"/>
      <c r="I19" s="480"/>
      <c r="J19" s="458" t="str">
        <f>IF(DATA!B80=0,"",DATA!B80)</f>
        <v/>
      </c>
      <c r="K19" s="458"/>
      <c r="L19" s="477"/>
      <c r="M19" s="477"/>
      <c r="N19" s="477"/>
      <c r="O19" s="477"/>
      <c r="P19" s="477"/>
      <c r="Q19" s="477"/>
      <c r="R19" s="477"/>
      <c r="S19" s="477"/>
      <c r="T19" s="476"/>
      <c r="U19" s="476"/>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row>
    <row r="20" spans="1:256" s="65" customFormat="1" ht="19.149999999999999" customHeight="1">
      <c r="A20" s="478"/>
      <c r="B20" s="478"/>
      <c r="C20" s="478"/>
      <c r="D20" s="478"/>
      <c r="E20" s="478"/>
      <c r="F20" s="479"/>
      <c r="G20" s="479"/>
      <c r="H20" s="480"/>
      <c r="I20" s="480"/>
      <c r="J20" s="458" t="str">
        <f>IF(DATA!B88=0,"",DATA!B88)</f>
        <v/>
      </c>
      <c r="K20" s="458"/>
      <c r="L20" s="477"/>
      <c r="M20" s="477"/>
      <c r="N20" s="477"/>
      <c r="O20" s="477"/>
      <c r="P20" s="477"/>
      <c r="Q20" s="477"/>
      <c r="R20" s="477"/>
      <c r="S20" s="477"/>
      <c r="T20" s="476"/>
      <c r="U20" s="476"/>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row>
    <row r="21" spans="1:256" s="65" customFormat="1" ht="19.149999999999999" customHeight="1">
      <c r="A21" s="472"/>
      <c r="B21" s="472"/>
      <c r="C21" s="472"/>
      <c r="D21" s="472"/>
      <c r="E21" s="472"/>
      <c r="F21" s="473"/>
      <c r="G21" s="473"/>
      <c r="H21" s="474"/>
      <c r="I21" s="474"/>
      <c r="J21" s="458" t="str">
        <f>IF(DATA!B96=0,"",DATA!B96)</f>
        <v/>
      </c>
      <c r="K21" s="458"/>
      <c r="L21" s="475"/>
      <c r="M21" s="475"/>
      <c r="N21" s="475"/>
      <c r="O21" s="475"/>
      <c r="P21" s="475"/>
      <c r="Q21" s="475"/>
      <c r="R21" s="475"/>
      <c r="S21" s="475"/>
      <c r="T21" s="67"/>
      <c r="U21" s="68"/>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row>
    <row r="22" spans="1:256" s="65" customFormat="1" ht="19.149999999999999" customHeight="1">
      <c r="A22" s="472"/>
      <c r="B22" s="472"/>
      <c r="C22" s="472"/>
      <c r="D22" s="472"/>
      <c r="E22" s="472"/>
      <c r="F22" s="473"/>
      <c r="G22" s="473"/>
      <c r="H22" s="474"/>
      <c r="I22" s="474"/>
      <c r="J22" s="458" t="str">
        <f>IF(DATA!B104=0,"",DATA!B104)</f>
        <v/>
      </c>
      <c r="K22" s="458"/>
      <c r="L22" s="475"/>
      <c r="M22" s="475"/>
      <c r="N22" s="475"/>
      <c r="O22" s="475"/>
      <c r="P22" s="475"/>
      <c r="Q22" s="475"/>
      <c r="R22" s="475"/>
      <c r="S22" s="475"/>
      <c r="T22" s="67"/>
      <c r="U22" s="68"/>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row>
    <row r="23" spans="1:256" s="74" customFormat="1" ht="19.149999999999999" customHeight="1">
      <c r="A23" s="483"/>
      <c r="B23" s="483"/>
      <c r="C23" s="483"/>
      <c r="D23" s="483"/>
      <c r="E23" s="483"/>
      <c r="F23" s="484"/>
      <c r="G23" s="484"/>
      <c r="H23" s="485"/>
      <c r="I23" s="485"/>
      <c r="J23" s="458"/>
      <c r="K23" s="458"/>
      <c r="L23" s="481"/>
      <c r="M23" s="481"/>
      <c r="N23" s="481"/>
      <c r="O23" s="481"/>
      <c r="P23" s="481"/>
      <c r="Q23" s="481"/>
      <c r="R23" s="481"/>
      <c r="S23" s="481"/>
      <c r="T23" s="72"/>
      <c r="U23" s="73"/>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ht="12" customHeight="1">
      <c r="A24" s="486" t="s">
        <v>233</v>
      </c>
      <c r="B24" s="486"/>
      <c r="C24" s="486"/>
      <c r="D24" s="76"/>
      <c r="E24" s="76"/>
      <c r="F24" s="76"/>
      <c r="G24" s="76"/>
      <c r="H24" s="76"/>
      <c r="I24" s="76"/>
      <c r="J24" s="76"/>
      <c r="K24" s="76"/>
      <c r="L24" s="487" t="s">
        <v>234</v>
      </c>
      <c r="M24" s="487"/>
      <c r="N24" s="487"/>
      <c r="O24" s="487"/>
      <c r="P24" s="487"/>
      <c r="Q24" s="487"/>
      <c r="R24" s="487"/>
      <c r="S24" s="487"/>
      <c r="T24" s="487"/>
      <c r="U24" s="487"/>
    </row>
    <row r="25" spans="1:256" ht="12" customHeight="1">
      <c r="A25" s="77" t="s">
        <v>235</v>
      </c>
      <c r="B25" s="488" t="str">
        <f>IF(DATA!B11=0,"",DATA!B11)</f>
        <v/>
      </c>
      <c r="C25" s="488"/>
      <c r="D25" s="488"/>
      <c r="E25" s="488"/>
      <c r="F25" s="78"/>
      <c r="G25" s="78"/>
      <c r="H25" s="78"/>
      <c r="I25" s="78"/>
      <c r="J25" s="78"/>
      <c r="K25" s="78"/>
      <c r="L25" s="489" t="s">
        <v>236</v>
      </c>
      <c r="M25" s="489"/>
      <c r="N25" s="489"/>
      <c r="O25" s="489"/>
      <c r="P25" s="489"/>
      <c r="Q25" s="489"/>
      <c r="R25" s="489"/>
      <c r="S25" s="489"/>
      <c r="T25" s="489"/>
      <c r="U25" s="489"/>
    </row>
    <row r="26" spans="1:256" ht="14.25" customHeight="1">
      <c r="A26" s="79" t="s">
        <v>159</v>
      </c>
      <c r="B26" s="482"/>
      <c r="C26" s="482"/>
      <c r="D26" s="482"/>
      <c r="E26" s="482"/>
      <c r="F26" s="482"/>
      <c r="G26" s="482"/>
      <c r="H26" s="490"/>
      <c r="I26" s="490"/>
      <c r="J26" s="490"/>
      <c r="K26" s="490"/>
      <c r="L26" s="489"/>
      <c r="M26" s="489"/>
      <c r="N26" s="489"/>
      <c r="O26" s="489"/>
      <c r="P26" s="489"/>
      <c r="Q26" s="489"/>
      <c r="R26" s="489"/>
      <c r="S26" s="489"/>
      <c r="T26" s="489"/>
      <c r="U26" s="489"/>
      <c r="W26" s="80"/>
    </row>
    <row r="27" spans="1:256" ht="18" customHeight="1">
      <c r="A27" s="491" t="str">
        <f>DATA!B134</f>
        <v xml:space="preserve">We hereby acknowledges that the parts and/or materials being shipped under this order are intended for use under Boeing's Federal Aviation Administration (FAA) issued Production Certificate 700 and no articles (or constituent parts thereof) or the accompanying paperwork (e.g., packages, shippers, etc.) contain any Federal Aviation Administration- Parts Manufacturer Approval (FAA-PMA) markings. </v>
      </c>
      <c r="B27" s="491"/>
      <c r="C27" s="491"/>
      <c r="D27" s="491"/>
      <c r="E27" s="491"/>
      <c r="F27" s="491"/>
      <c r="G27" s="491"/>
      <c r="H27" s="491"/>
      <c r="I27" s="491"/>
      <c r="J27" s="491"/>
      <c r="K27" s="491"/>
      <c r="L27" s="489"/>
      <c r="M27" s="489"/>
      <c r="N27" s="489"/>
      <c r="O27" s="489"/>
      <c r="P27" s="489"/>
      <c r="Q27" s="489"/>
      <c r="R27" s="489"/>
      <c r="S27" s="489"/>
      <c r="T27" s="489"/>
      <c r="U27" s="489"/>
    </row>
    <row r="28" spans="1:256" s="58" customFormat="1" ht="9.75" customHeight="1">
      <c r="A28" s="452" t="s">
        <v>237</v>
      </c>
      <c r="B28" s="452"/>
      <c r="C28" s="452"/>
      <c r="D28" s="438" t="s">
        <v>238</v>
      </c>
      <c r="E28" s="438"/>
      <c r="F28" s="438"/>
      <c r="G28" s="55"/>
      <c r="H28" s="453" t="s">
        <v>239</v>
      </c>
      <c r="I28" s="453"/>
      <c r="J28" s="453"/>
      <c r="K28" s="453"/>
      <c r="L28" s="438" t="s">
        <v>240</v>
      </c>
      <c r="M28" s="438"/>
      <c r="N28" s="438"/>
      <c r="O28" s="438"/>
      <c r="P28" s="468">
        <v>28</v>
      </c>
      <c r="Q28" s="468"/>
      <c r="R28" s="468"/>
      <c r="S28" s="468"/>
      <c r="T28" s="468"/>
      <c r="U28" s="468"/>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c r="IK28" s="59"/>
      <c r="IL28" s="59"/>
      <c r="IM28" s="59"/>
      <c r="IN28" s="59"/>
      <c r="IO28" s="59"/>
      <c r="IP28" s="59"/>
      <c r="IQ28" s="59"/>
      <c r="IR28" s="59"/>
      <c r="IS28" s="59"/>
      <c r="IT28" s="59"/>
      <c r="IU28" s="59"/>
      <c r="IV28" s="59"/>
    </row>
    <row r="29" spans="1:256" ht="10.5" customHeight="1">
      <c r="A29" s="81" t="s">
        <v>175</v>
      </c>
      <c r="B29" s="501" t="str">
        <f>IF(DATA!B17=0,"",DATA!B17)</f>
        <v/>
      </c>
      <c r="C29" s="501"/>
      <c r="D29" s="82" t="s">
        <v>175</v>
      </c>
      <c r="E29" s="500" t="str">
        <f>IF(DATA!B19=0,"",DATA!B19)</f>
        <v/>
      </c>
      <c r="F29" s="500"/>
      <c r="G29" s="83"/>
      <c r="H29" s="494" t="s">
        <v>241</v>
      </c>
      <c r="I29" s="494"/>
      <c r="J29" s="85" t="str">
        <f>IF(DATA!B21=0,"",DATA!B21)</f>
        <v/>
      </c>
      <c r="K29" s="86"/>
      <c r="L29" s="511" t="str">
        <f>IF(DATA!B146=0,"",DATA!B146)</f>
        <v/>
      </c>
      <c r="M29" s="511"/>
      <c r="N29" s="511"/>
      <c r="O29" s="86"/>
      <c r="P29" s="502"/>
      <c r="Q29" s="502"/>
      <c r="R29" s="502"/>
      <c r="S29" s="502"/>
      <c r="T29" s="503" t="str">
        <f>IF(DATA!B140=0,"",DATA!B140)</f>
        <v/>
      </c>
      <c r="U29" s="503"/>
    </row>
    <row r="30" spans="1:256" s="88" customFormat="1" ht="12.6" customHeight="1">
      <c r="A30" s="81" t="s">
        <v>176</v>
      </c>
      <c r="B30" s="501" t="str">
        <f>IF(DATA!B18=0,"",DATA!B18)</f>
        <v/>
      </c>
      <c r="C30" s="501"/>
      <c r="D30" s="84" t="s">
        <v>176</v>
      </c>
      <c r="E30" s="500" t="str">
        <f>IF(DATA!B20=0,"",DATA!B20)</f>
        <v/>
      </c>
      <c r="F30" s="500"/>
      <c r="G30" s="83"/>
      <c r="H30" s="494" t="s">
        <v>242</v>
      </c>
      <c r="I30" s="494"/>
      <c r="J30" s="85" t="str">
        <f>IF(DATA!B22=0,"",DATA!B22)</f>
        <v/>
      </c>
      <c r="K30" s="87"/>
      <c r="L30" s="511"/>
      <c r="M30" s="511"/>
      <c r="N30" s="511"/>
      <c r="O30" s="87"/>
      <c r="P30" s="502"/>
      <c r="Q30" s="502"/>
      <c r="R30" s="502"/>
      <c r="S30" s="502"/>
      <c r="T30" s="503"/>
      <c r="U30" s="503"/>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row>
    <row r="31" spans="1:256" ht="8.25" customHeight="1">
      <c r="A31" s="90"/>
      <c r="B31" s="91"/>
      <c r="C31" s="92"/>
      <c r="D31" s="93"/>
      <c r="E31" s="91"/>
      <c r="F31" s="91"/>
      <c r="G31" s="92"/>
      <c r="H31" s="93"/>
      <c r="I31" s="91"/>
      <c r="J31" s="91"/>
      <c r="K31" s="92"/>
      <c r="L31" s="93"/>
      <c r="M31" s="91"/>
      <c r="N31" s="91"/>
      <c r="O31" s="92"/>
      <c r="P31" s="493" t="s">
        <v>243</v>
      </c>
      <c r="Q31" s="493"/>
      <c r="R31" s="493"/>
      <c r="S31" s="94"/>
      <c r="T31" s="495" t="s">
        <v>244</v>
      </c>
      <c r="U31" s="495"/>
    </row>
    <row r="32" spans="1:256" s="58" customFormat="1" ht="9" customHeight="1">
      <c r="A32" s="462" t="s">
        <v>245</v>
      </c>
      <c r="B32" s="462"/>
      <c r="C32" s="462"/>
      <c r="D32" s="453" t="s">
        <v>246</v>
      </c>
      <c r="E32" s="453"/>
      <c r="F32" s="453"/>
      <c r="G32" s="453"/>
      <c r="H32" s="453"/>
      <c r="I32" s="453"/>
      <c r="J32" s="453"/>
      <c r="K32" s="453"/>
      <c r="L32" s="453"/>
      <c r="M32" s="453"/>
      <c r="N32" s="453"/>
      <c r="O32" s="453"/>
      <c r="P32" s="496" t="s">
        <v>135</v>
      </c>
      <c r="Q32" s="496"/>
      <c r="R32" s="496"/>
      <c r="S32" s="496"/>
      <c r="T32" s="496"/>
      <c r="U32" s="496"/>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c r="IU32" s="59"/>
      <c r="IV32" s="59"/>
    </row>
    <row r="33" spans="1:21" ht="14.25" customHeight="1">
      <c r="A33" s="462"/>
      <c r="B33" s="462"/>
      <c r="C33" s="462"/>
      <c r="D33" s="497">
        <f>DATA!B128</f>
        <v>0</v>
      </c>
      <c r="E33" s="497"/>
      <c r="F33" s="497"/>
      <c r="G33" s="498">
        <f>DATA!B129</f>
        <v>0</v>
      </c>
      <c r="H33" s="498"/>
      <c r="I33" s="498"/>
      <c r="J33" s="498"/>
      <c r="K33" s="499">
        <f>DATA!B131</f>
        <v>0</v>
      </c>
      <c r="L33" s="499"/>
      <c r="M33" s="499"/>
      <c r="N33" s="499"/>
      <c r="O33" s="499"/>
      <c r="P33" s="496"/>
      <c r="Q33" s="496"/>
      <c r="R33" s="496"/>
      <c r="S33" s="496"/>
      <c r="T33" s="496"/>
      <c r="U33" s="496"/>
    </row>
    <row r="34" spans="1:21" ht="7.5" customHeight="1">
      <c r="A34" s="95"/>
      <c r="B34" s="96"/>
      <c r="C34" s="97"/>
      <c r="D34" s="510"/>
      <c r="E34" s="510"/>
      <c r="F34" s="510"/>
      <c r="G34" s="512"/>
      <c r="H34" s="512"/>
      <c r="I34" s="512"/>
      <c r="J34" s="512"/>
      <c r="K34" s="512"/>
      <c r="L34" s="512"/>
      <c r="M34" s="492"/>
      <c r="N34" s="492"/>
      <c r="O34" s="492"/>
      <c r="P34" s="506" t="s">
        <v>247</v>
      </c>
      <c r="Q34" s="506"/>
      <c r="R34" s="506"/>
      <c r="S34" s="506"/>
      <c r="T34" s="506"/>
      <c r="U34" s="506"/>
    </row>
    <row r="35" spans="1:21" ht="7.9" customHeight="1">
      <c r="A35" s="95"/>
      <c r="B35" s="96"/>
      <c r="C35" s="97"/>
      <c r="D35" s="438" t="s">
        <v>248</v>
      </c>
      <c r="E35" s="438"/>
      <c r="F35" s="438"/>
      <c r="G35" s="438"/>
      <c r="H35" s="438"/>
      <c r="I35" s="438"/>
      <c r="J35" s="438"/>
      <c r="K35" s="438"/>
      <c r="L35" s="438"/>
      <c r="M35" s="98"/>
      <c r="N35" s="98"/>
      <c r="O35" s="98"/>
      <c r="P35" s="507" t="s">
        <v>249</v>
      </c>
      <c r="Q35" s="507"/>
      <c r="R35" s="507"/>
      <c r="S35" s="507"/>
      <c r="T35" s="507"/>
      <c r="U35" s="507"/>
    </row>
    <row r="36" spans="1:21" ht="17.25" customHeight="1">
      <c r="A36" s="95"/>
      <c r="B36" s="96"/>
      <c r="C36" s="97"/>
      <c r="D36" s="508"/>
      <c r="E36" s="508"/>
      <c r="F36" s="508"/>
      <c r="G36" s="508"/>
      <c r="H36" s="508"/>
      <c r="I36" s="508"/>
      <c r="J36" s="508"/>
      <c r="K36" s="508"/>
      <c r="L36" s="508"/>
      <c r="M36" s="98"/>
      <c r="N36" s="98"/>
      <c r="O36" s="98"/>
      <c r="P36" s="509" t="str">
        <f>IF(DATA!B141=0,"",DATA!B141)</f>
        <v/>
      </c>
      <c r="Q36" s="509"/>
      <c r="R36" s="509"/>
      <c r="S36" s="509"/>
      <c r="T36" s="509"/>
      <c r="U36" s="509"/>
    </row>
    <row r="37" spans="1:21" ht="8.4499999999999993" customHeight="1">
      <c r="A37" s="99"/>
      <c r="B37" s="100"/>
      <c r="C37" s="101"/>
      <c r="D37" s="102"/>
      <c r="E37" s="103"/>
      <c r="F37" s="103"/>
      <c r="G37" s="103"/>
      <c r="H37" s="103"/>
      <c r="I37" s="103"/>
      <c r="J37" s="103"/>
      <c r="K37" s="103"/>
      <c r="L37" s="103"/>
      <c r="M37" s="103"/>
      <c r="N37" s="103"/>
      <c r="O37" s="104"/>
      <c r="P37" s="504" t="s">
        <v>250</v>
      </c>
      <c r="Q37" s="504"/>
      <c r="R37" s="504"/>
      <c r="S37" s="504"/>
      <c r="T37" s="504"/>
      <c r="U37" s="504"/>
    </row>
    <row r="38" spans="1:21" ht="10.9" customHeight="1" thickBot="1">
      <c r="A38" s="505" t="s">
        <v>251</v>
      </c>
      <c r="B38" s="505"/>
      <c r="C38" s="505"/>
    </row>
  </sheetData>
  <sheetProtection password="DCDF" sheet="1" objects="1" scenarios="1" selectLockedCells="1"/>
  <mergeCells count="138">
    <mergeCell ref="P37:U37"/>
    <mergeCell ref="A38:C38"/>
    <mergeCell ref="P34:U34"/>
    <mergeCell ref="D35:L35"/>
    <mergeCell ref="P35:U35"/>
    <mergeCell ref="D36:L36"/>
    <mergeCell ref="P36:U36"/>
    <mergeCell ref="D34:F34"/>
    <mergeCell ref="L29:N30"/>
    <mergeCell ref="G34:I34"/>
    <mergeCell ref="J34:L34"/>
    <mergeCell ref="M34:O34"/>
    <mergeCell ref="P31:R31"/>
    <mergeCell ref="H29:I29"/>
    <mergeCell ref="L28:O28"/>
    <mergeCell ref="P28:U28"/>
    <mergeCell ref="T31:U31"/>
    <mergeCell ref="A32:C33"/>
    <mergeCell ref="D32:O32"/>
    <mergeCell ref="P32:U33"/>
    <mergeCell ref="D33:F33"/>
    <mergeCell ref="G33:J33"/>
    <mergeCell ref="K33:O33"/>
    <mergeCell ref="E29:F29"/>
    <mergeCell ref="B30:C30"/>
    <mergeCell ref="P29:S30"/>
    <mergeCell ref="T29:U30"/>
    <mergeCell ref="E30:F30"/>
    <mergeCell ref="H30:I30"/>
    <mergeCell ref="B29:C29"/>
    <mergeCell ref="L23:S23"/>
    <mergeCell ref="A28:C28"/>
    <mergeCell ref="D28:F28"/>
    <mergeCell ref="H28:K28"/>
    <mergeCell ref="B26:G26"/>
    <mergeCell ref="A23:E23"/>
    <mergeCell ref="F23:G23"/>
    <mergeCell ref="H23:I23"/>
    <mergeCell ref="J23:K23"/>
    <mergeCell ref="A24:C24"/>
    <mergeCell ref="L24:U24"/>
    <mergeCell ref="B25:E25"/>
    <mergeCell ref="L25:U27"/>
    <mergeCell ref="H26:K26"/>
    <mergeCell ref="A27:K27"/>
    <mergeCell ref="L20:S20"/>
    <mergeCell ref="T20:U20"/>
    <mergeCell ref="L19:S19"/>
    <mergeCell ref="L21:S21"/>
    <mergeCell ref="A22:E22"/>
    <mergeCell ref="F22:G22"/>
    <mergeCell ref="H22:I22"/>
    <mergeCell ref="J22:K22"/>
    <mergeCell ref="L22:S22"/>
    <mergeCell ref="A20:E20"/>
    <mergeCell ref="F20:G20"/>
    <mergeCell ref="H20:I20"/>
    <mergeCell ref="J20:K20"/>
    <mergeCell ref="A19:E19"/>
    <mergeCell ref="F19:G19"/>
    <mergeCell ref="H19:I19"/>
    <mergeCell ref="J19:K19"/>
    <mergeCell ref="A21:E21"/>
    <mergeCell ref="F21:G21"/>
    <mergeCell ref="H21:I21"/>
    <mergeCell ref="J21:K21"/>
    <mergeCell ref="L16:S16"/>
    <mergeCell ref="A15:E15"/>
    <mergeCell ref="F15:G15"/>
    <mergeCell ref="H15:I15"/>
    <mergeCell ref="J15:K15"/>
    <mergeCell ref="A16:E16"/>
    <mergeCell ref="F16:G16"/>
    <mergeCell ref="H16:I16"/>
    <mergeCell ref="T19:U19"/>
    <mergeCell ref="L17:S17"/>
    <mergeCell ref="A18:E18"/>
    <mergeCell ref="F18:G18"/>
    <mergeCell ref="H18:I18"/>
    <mergeCell ref="J18:K18"/>
    <mergeCell ref="L18:S18"/>
    <mergeCell ref="A17:E17"/>
    <mergeCell ref="F17:G17"/>
    <mergeCell ref="H17:I17"/>
    <mergeCell ref="J17:K17"/>
    <mergeCell ref="J16:K16"/>
    <mergeCell ref="L15:S15"/>
    <mergeCell ref="S10:U10"/>
    <mergeCell ref="A11:U11"/>
    <mergeCell ref="A12:E12"/>
    <mergeCell ref="F12:I12"/>
    <mergeCell ref="J12:K12"/>
    <mergeCell ref="A13:E13"/>
    <mergeCell ref="F13:G13"/>
    <mergeCell ref="H13:I13"/>
    <mergeCell ref="L12:S12"/>
    <mergeCell ref="T12:U12"/>
    <mergeCell ref="A10:C10"/>
    <mergeCell ref="O10:R10"/>
    <mergeCell ref="D10:F10"/>
    <mergeCell ref="G10:K10"/>
    <mergeCell ref="L10:N10"/>
    <mergeCell ref="J13:K13"/>
    <mergeCell ref="A14:E14"/>
    <mergeCell ref="F14:G14"/>
    <mergeCell ref="H14:I14"/>
    <mergeCell ref="J14:K14"/>
    <mergeCell ref="L14:S14"/>
    <mergeCell ref="L13:S13"/>
    <mergeCell ref="S9:U9"/>
    <mergeCell ref="A8:C8"/>
    <mergeCell ref="D8:F8"/>
    <mergeCell ref="P8:R8"/>
    <mergeCell ref="A9:F9"/>
    <mergeCell ref="G9:K9"/>
    <mergeCell ref="L9:N9"/>
    <mergeCell ref="O9:R9"/>
    <mergeCell ref="G8:J8"/>
    <mergeCell ref="S8:U8"/>
    <mergeCell ref="K8:L8"/>
    <mergeCell ref="M8:O8"/>
    <mergeCell ref="A4:D4"/>
    <mergeCell ref="E4:F4"/>
    <mergeCell ref="G4:J4"/>
    <mergeCell ref="G5:J6"/>
    <mergeCell ref="A5:D6"/>
    <mergeCell ref="A7:C7"/>
    <mergeCell ref="D7:I7"/>
    <mergeCell ref="K5:U6"/>
    <mergeCell ref="J1:U1"/>
    <mergeCell ref="F2:S2"/>
    <mergeCell ref="T2:U2"/>
    <mergeCell ref="T3:U3"/>
    <mergeCell ref="K4:U4"/>
    <mergeCell ref="K7:L7"/>
    <mergeCell ref="M7:O7"/>
    <mergeCell ref="P7:R7"/>
    <mergeCell ref="S7:U7"/>
  </mergeCells>
  <conditionalFormatting sqref="B26:G26 P32:U33">
    <cfRule type="cellIs" dxfId="6" priority="1" stopIfTrue="1" operator="equal">
      <formula>""</formula>
    </cfRule>
  </conditionalFormatting>
  <conditionalFormatting sqref="D36:L36">
    <cfRule type="cellIs" dxfId="5" priority="2" stopIfTrue="1" operator="equal">
      <formula>""</formula>
    </cfRule>
    <cfRule type="cellIs" dxfId="4" priority="3" stopIfTrue="1" operator="equal">
      <formula>"N/A"</formula>
    </cfRule>
  </conditionalFormatting>
  <conditionalFormatting sqref="L10:N10">
    <cfRule type="cellIs" dxfId="3" priority="4" stopIfTrue="1" operator="equal">
      <formula>""</formula>
    </cfRule>
    <cfRule type="cellIs" dxfId="2" priority="5" stopIfTrue="1" operator="equal">
      <formula>"N/A"</formula>
    </cfRule>
  </conditionalFormatting>
  <conditionalFormatting sqref="S8:U8">
    <cfRule type="cellIs" dxfId="1" priority="6" stopIfTrue="1" operator="equal">
      <formula>""</formula>
    </cfRule>
  </conditionalFormatting>
  <conditionalFormatting sqref="S9:U10">
    <cfRule type="cellIs" dxfId="0" priority="7" stopIfTrue="1" operator="equal">
      <formula>""</formula>
    </cfRule>
  </conditionalFormatting>
  <dataValidations count="4">
    <dataValidation allowBlank="1" showInputMessage="1" showErrorMessage="1" promptTitle="Vallenia Planning + Rev." prompt="For Vought coc only if availeble" sqref="S8">
      <formula1>0</formula1>
      <formula2>0</formula2>
    </dataValidation>
    <dataValidation allowBlank="1" showInputMessage="1" showErrorMessage="1" prompt="vought coc" sqref="L10 O10 D36:L36">
      <formula1>0</formula1>
      <formula2>0</formula2>
    </dataValidation>
    <dataValidation allowBlank="1" showInputMessage="1" showErrorMessage="1" promptTitle="SWT №" prompt="Use to complete SWT Number if overflows block 6. " sqref="B26:G26">
      <formula1>0</formula1>
      <formula2>0</formula2>
    </dataValidation>
    <dataValidation allowBlank="1" showInputMessage="1" showErrorMessage="1" promptTitle="Free text" prompt="Not in use" sqref="S9:U10">
      <formula1>0</formula1>
      <formula2>0</formula2>
    </dataValidation>
  </dataValidations>
  <printOptions horizontalCentered="1" verticalCentered="1"/>
  <pageMargins left="0.17013888888888901" right="0.15763888888888899" top="0.30972222222222201" bottom="0.25972222222222202" header="0.51180555555555596" footer="0.51180555555555596"/>
  <pageSetup paperSize="9"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9</vt:i4>
      </vt:variant>
    </vt:vector>
  </HeadingPairs>
  <TitlesOfParts>
    <vt:vector size="15" baseType="lpstr">
      <vt:lpstr>SAP_BAC_DATA</vt:lpstr>
      <vt:lpstr>SystemData</vt:lpstr>
      <vt:lpstr>DATA</vt:lpstr>
      <vt:lpstr>supplier COC M</vt:lpstr>
      <vt:lpstr>IAI COC M</vt:lpstr>
      <vt:lpstr>CoC Vought</vt:lpstr>
      <vt:lpstr>'supplier COC M'!Criteria</vt:lpstr>
      <vt:lpstr>SystemData!Criteria</vt:lpstr>
      <vt:lpstr>SystemData!Extract</vt:lpstr>
      <vt:lpstr>ProcCodes</vt:lpstr>
      <vt:lpstr>ProcDescr</vt:lpstr>
      <vt:lpstr>ProcNumbers</vt:lpstr>
      <vt:lpstr>SProcDescr</vt:lpstr>
      <vt:lpstr>SProcNumbers</vt:lpstr>
      <vt:lpstr>Suppliers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PLOTKIN EFRAT AVI 54039</dc:creator>
  <cp:lastModifiedBy>Zafrani Michael AVI 59804</cp:lastModifiedBy>
  <dcterms:created xsi:type="dcterms:W3CDTF">2019-01-20T12:51:52Z</dcterms:created>
  <dcterms:modified xsi:type="dcterms:W3CDTF">2021-05-31T06:50:14Z</dcterms:modified>
</cp:coreProperties>
</file>