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5480" windowHeight="8190" firstSheet="2" activeTab="2"/>
  </bookViews>
  <sheets>
    <sheet name="DATA" sheetId="1" state="hidden" r:id="rId1"/>
    <sheet name="supplier COC M" sheetId="2" state="hidden" r:id="rId2"/>
    <sheet name="IAI Short" sheetId="6" r:id="rId3"/>
    <sheet name="CoC Vought" sheetId="4" state="hidden" r:id="rId4"/>
  </sheets>
  <definedNames>
    <definedName name="PP">#REF!</definedName>
    <definedName name="Processes">'supplier COC M'!$AM$2:$AN$73</definedName>
    <definedName name="ProcID">'supplier COC M'!$AP$3:$AP$32</definedName>
    <definedName name="Suppliers">'supplier COC M'!$AS$3:$AT$31</definedName>
    <definedName name="Text10_4">'CoC Vought'!#REF!</definedName>
    <definedName name="Text11_4">'CoC Vought'!#REF!</definedName>
    <definedName name="Text12_4">'CoC Vought'!#REF!</definedName>
    <definedName name="Text13_4">'CoC Vought'!#REF!</definedName>
    <definedName name="Text14_4">'CoC Vought'!#REF!</definedName>
    <definedName name="Text15_4">'CoC Vought'!#REF!</definedName>
    <definedName name="Text16_4">'CoC Vought'!#REF!</definedName>
    <definedName name="Text17_4">'CoC Vought'!$A$14</definedName>
    <definedName name="Text19_4">'CoC Vought'!$A$30</definedName>
    <definedName name="Text21_4">'CoC Vought'!$H$30</definedName>
    <definedName name="Text22_4">'CoC Vought'!$L$30</definedName>
    <definedName name="Text23_4">'CoC Vought'!#REF!</definedName>
    <definedName name="Text24_4">'CoC Vought'!$A$33</definedName>
    <definedName name="Text25_4">'CoC Vought'!$C$33</definedName>
    <definedName name="Text26_4">'CoC Vought'!$C$37</definedName>
    <definedName name="Text27_4">'CoC Vought'!$P$34</definedName>
    <definedName name="Text29_4">'CoC Vought'!$I$5</definedName>
    <definedName name="Text3_4">'CoC Vought'!#REF!</definedName>
    <definedName name="Text30_4">'CoC Vought'!#REF!</definedName>
    <definedName name="Text32_4">'CoC Vought'!#REF!</definedName>
    <definedName name="Text33_4">'CoC Vought'!#REF!</definedName>
    <definedName name="Text34_4">'CoC Vought'!#REF!</definedName>
    <definedName name="Text35_4">'CoC Vought'!#REF!</definedName>
    <definedName name="Text36_4">'CoC Vought'!#REF!</definedName>
    <definedName name="Text37_4">'CoC Vought'!#REF!</definedName>
    <definedName name="Text38_4">'CoC Vought'!#REF!</definedName>
    <definedName name="Text39_4">'CoC Vought'!$J$14</definedName>
    <definedName name="Text4_4">'CoC Vought'!$E$5</definedName>
    <definedName name="Text40_4">'CoC Vought'!#REF!</definedName>
    <definedName name="Text41_4">'CoC Vought'!#REF!</definedName>
    <definedName name="Text42_4">'CoC Vought'!#REF!</definedName>
    <definedName name="Text43_4">'CoC Vought'!#REF!</definedName>
    <definedName name="Text45_4">'CoC Vought'!$A$25</definedName>
    <definedName name="Text46_4">'CoC Vought'!$P$37</definedName>
    <definedName name="Text53_4">'CoC Vought'!$P$31</definedName>
    <definedName name="Text7_4">'CoC Vought'!#REF!</definedName>
    <definedName name="Text9_4">'CoC Vought'!#REF!</definedName>
    <definedName name="_xlnm.Print_Area" localSheetId="3">'CoC Vought'!$A$1:$U$38</definedName>
    <definedName name="_xlnm.Print_Area" localSheetId="0">DATA!$A$1:$C$143</definedName>
    <definedName name="_xlnm.Print_Area" localSheetId="1">'supplier COC M'!$A$1:$AD$34</definedName>
  </definedNames>
  <calcPr calcId="145621"/>
</workbook>
</file>

<file path=xl/calcChain.xml><?xml version="1.0" encoding="utf-8"?>
<calcChain xmlns="http://schemas.openxmlformats.org/spreadsheetml/2006/main">
  <c r="W21" i="2" l="1"/>
  <c r="A21" i="2"/>
  <c r="W20" i="2"/>
  <c r="A20" i="2"/>
  <c r="W19" i="2"/>
  <c r="A19" i="2"/>
  <c r="W18" i="2"/>
  <c r="A18" i="2"/>
  <c r="W17" i="2"/>
  <c r="A17" i="2"/>
  <c r="B65" i="1"/>
  <c r="W16" i="2"/>
  <c r="A16" i="2"/>
  <c r="W15" i="2"/>
  <c r="A15" i="2"/>
  <c r="W14" i="2"/>
  <c r="A14" i="2"/>
  <c r="W13" i="2"/>
  <c r="A13" i="2"/>
  <c r="W12" i="2"/>
  <c r="A12" i="2"/>
  <c r="B147" i="1"/>
  <c r="B146" i="1"/>
  <c r="L29" i="4"/>
  <c r="B145" i="1"/>
  <c r="S8" i="4"/>
  <c r="B137" i="1"/>
  <c r="B144" i="1"/>
  <c r="G5" i="4"/>
  <c r="B143" i="1"/>
  <c r="B142" i="1"/>
  <c r="B141" i="1"/>
  <c r="P36" i="4"/>
  <c r="B140" i="1"/>
  <c r="T29" i="4"/>
  <c r="B139" i="1"/>
  <c r="B138" i="1"/>
  <c r="B136" i="1"/>
  <c r="F27" i="2"/>
  <c r="B135" i="1"/>
  <c r="M8" i="4"/>
  <c r="B134" i="1"/>
  <c r="A27" i="4"/>
  <c r="B133" i="1"/>
  <c r="B132" i="1"/>
  <c r="B131" i="1"/>
  <c r="K33" i="4"/>
  <c r="B130" i="1"/>
  <c r="AA14" i="6"/>
  <c r="B129" i="1"/>
  <c r="AA12" i="6"/>
  <c r="B128" i="1"/>
  <c r="AA11" i="6"/>
  <c r="B127" i="1"/>
  <c r="B126" i="1"/>
  <c r="U13" i="6"/>
  <c r="B125" i="1"/>
  <c r="U12" i="6"/>
  <c r="B124" i="1"/>
  <c r="U11" i="6"/>
  <c r="B123" i="1"/>
  <c r="B122" i="1"/>
  <c r="T14" i="6"/>
  <c r="B121" i="1"/>
  <c r="T12" i="6"/>
  <c r="B120" i="1"/>
  <c r="T11" i="6"/>
  <c r="B119" i="1"/>
  <c r="B118" i="1"/>
  <c r="S14" i="6"/>
  <c r="B117" i="1"/>
  <c r="S12" i="6"/>
  <c r="B116" i="1"/>
  <c r="S11" i="6"/>
  <c r="B115" i="1"/>
  <c r="B114" i="1"/>
  <c r="N14" i="6"/>
  <c r="B113" i="1"/>
  <c r="G8" i="4"/>
  <c r="B112" i="1"/>
  <c r="D8" i="4"/>
  <c r="B110" i="1"/>
  <c r="F6" i="4"/>
  <c r="B109" i="1"/>
  <c r="F5" i="4"/>
  <c r="B108" i="1"/>
  <c r="B107" i="1"/>
  <c r="F10" i="6"/>
  <c r="B106" i="1"/>
  <c r="B105" i="1"/>
  <c r="F9" i="6"/>
  <c r="B104" i="1"/>
  <c r="B102" i="1"/>
  <c r="B103" i="1"/>
  <c r="B101" i="1"/>
  <c r="B100" i="1"/>
  <c r="B99" i="1"/>
  <c r="B98" i="1"/>
  <c r="B97" i="1"/>
  <c r="B96" i="1"/>
  <c r="B94" i="1"/>
  <c r="B95" i="1"/>
  <c r="B93" i="1"/>
  <c r="B92" i="1"/>
  <c r="B91" i="1"/>
  <c r="B90" i="1"/>
  <c r="B89" i="1"/>
  <c r="B88" i="1"/>
  <c r="B86" i="1"/>
  <c r="B87" i="1"/>
  <c r="B85" i="1"/>
  <c r="B84" i="1"/>
  <c r="B83" i="1"/>
  <c r="B82" i="1"/>
  <c r="B81" i="1"/>
  <c r="B80" i="1"/>
  <c r="B78" i="1"/>
  <c r="B79" i="1"/>
  <c r="B77" i="1"/>
  <c r="B76" i="1"/>
  <c r="B75" i="1"/>
  <c r="B74" i="1"/>
  <c r="B73" i="1"/>
  <c r="B72" i="1"/>
  <c r="B70" i="1"/>
  <c r="D71" i="1"/>
  <c r="B69" i="1"/>
  <c r="B68" i="1"/>
  <c r="B67" i="1"/>
  <c r="B66" i="1"/>
  <c r="B63" i="1"/>
  <c r="J17" i="4"/>
  <c r="B61" i="1"/>
  <c r="B62" i="1"/>
  <c r="B60" i="1"/>
  <c r="L17" i="4"/>
  <c r="B59" i="1"/>
  <c r="U17" i="4"/>
  <c r="B58" i="1"/>
  <c r="H17" i="4"/>
  <c r="B57" i="1"/>
  <c r="F17" i="4"/>
  <c r="B56" i="1"/>
  <c r="A17" i="4"/>
  <c r="B55" i="1"/>
  <c r="J16" i="4"/>
  <c r="B53" i="1"/>
  <c r="T16" i="4"/>
  <c r="B52" i="1"/>
  <c r="L16" i="4"/>
  <c r="B51" i="1"/>
  <c r="U16" i="4"/>
  <c r="B50" i="1"/>
  <c r="H16" i="4"/>
  <c r="B49" i="1"/>
  <c r="F16" i="4"/>
  <c r="B48" i="1"/>
  <c r="A16" i="4"/>
  <c r="B47" i="1"/>
  <c r="J15" i="4"/>
  <c r="B45" i="1"/>
  <c r="T15" i="4"/>
  <c r="B44" i="1"/>
  <c r="L15" i="4"/>
  <c r="B43" i="1"/>
  <c r="U15" i="4"/>
  <c r="B42" i="1"/>
  <c r="H15" i="4"/>
  <c r="B41" i="1"/>
  <c r="F15" i="4"/>
  <c r="B40" i="1"/>
  <c r="A15" i="4"/>
  <c r="B39" i="1"/>
  <c r="J14" i="4"/>
  <c r="B37" i="1"/>
  <c r="T14" i="4"/>
  <c r="B36" i="1"/>
  <c r="L14" i="4"/>
  <c r="B35" i="1"/>
  <c r="U14" i="4"/>
  <c r="B34" i="1"/>
  <c r="H14" i="4"/>
  <c r="B33" i="1"/>
  <c r="F14" i="4"/>
  <c r="B32" i="1"/>
  <c r="A14" i="4"/>
  <c r="B31" i="1"/>
  <c r="J13" i="4"/>
  <c r="B29" i="1"/>
  <c r="B30" i="1"/>
  <c r="B28" i="1"/>
  <c r="L13" i="4"/>
  <c r="B27" i="1"/>
  <c r="U13" i="4"/>
  <c r="B26" i="1"/>
  <c r="H13" i="4"/>
  <c r="B25" i="1"/>
  <c r="F13" i="4"/>
  <c r="B24" i="1"/>
  <c r="A13" i="4"/>
  <c r="B22" i="1"/>
  <c r="J30" i="4"/>
  <c r="B21" i="1"/>
  <c r="J29" i="4"/>
  <c r="B20" i="1"/>
  <c r="E30" i="4"/>
  <c r="B19" i="1"/>
  <c r="E29" i="4"/>
  <c r="B18" i="1"/>
  <c r="B30" i="4"/>
  <c r="B17" i="1"/>
  <c r="B29" i="4"/>
  <c r="B16" i="1"/>
  <c r="G10" i="4"/>
  <c r="B15" i="1"/>
  <c r="O10" i="4"/>
  <c r="B14" i="1"/>
  <c r="D10" i="4"/>
  <c r="B13" i="1"/>
  <c r="A10" i="4"/>
  <c r="B12" i="1"/>
  <c r="B11" i="1"/>
  <c r="B25" i="4"/>
  <c r="B10" i="1"/>
  <c r="R6" i="6"/>
  <c r="B9" i="1"/>
  <c r="Q6" i="6"/>
  <c r="B8" i="1"/>
  <c r="H6" i="6"/>
  <c r="B7" i="1"/>
  <c r="A6" i="6"/>
  <c r="B6" i="1"/>
  <c r="B5" i="1"/>
  <c r="B4" i="1"/>
  <c r="B3" i="1"/>
  <c r="B2" i="1"/>
  <c r="B54" i="1"/>
  <c r="B71" i="1"/>
  <c r="N13" i="6"/>
  <c r="AA13" i="6"/>
  <c r="U14" i="6"/>
  <c r="K8" i="4"/>
  <c r="T13" i="4"/>
  <c r="T17" i="4"/>
  <c r="D33" i="4"/>
  <c r="S13" i="6"/>
  <c r="G33" i="4"/>
  <c r="B38" i="1"/>
  <c r="B46" i="1"/>
  <c r="T6" i="6"/>
  <c r="N11" i="6"/>
  <c r="T13" i="6"/>
  <c r="A5" i="4"/>
  <c r="L8" i="6"/>
  <c r="N12" i="6"/>
</calcChain>
</file>

<file path=xl/sharedStrings.xml><?xml version="1.0" encoding="utf-8"?>
<sst xmlns="http://schemas.openxmlformats.org/spreadsheetml/2006/main" count="674" uniqueCount="512">
  <si>
    <t>BLOCK NO</t>
  </si>
  <si>
    <t>TEXT</t>
  </si>
  <si>
    <t>Instructions</t>
  </si>
  <si>
    <t>3. Div. &amp; CERTIFICATE REF. №.</t>
  </si>
  <si>
    <t>Manufacturer Division code &amp; Serviceability tag Number (for IAI only)</t>
  </si>
  <si>
    <t>3. Supplier COC Number</t>
  </si>
  <si>
    <t>Supplier COC Log number</t>
  </si>
  <si>
    <t>4. ORGANIZATION</t>
  </si>
  <si>
    <t>Manufacturer Name &amp; Address (Name , City, State, Country)</t>
  </si>
  <si>
    <t>5. SHIPPING DOCUMENT</t>
  </si>
  <si>
    <t>For Supplier use only</t>
  </si>
  <si>
    <t>6. ITEM</t>
  </si>
  <si>
    <t xml:space="preserve">Always </t>
  </si>
  <si>
    <t>7. DESCRIPTION</t>
  </si>
  <si>
    <r>
      <t xml:space="preserve">The </t>
    </r>
    <r>
      <rPr>
        <b/>
        <i/>
        <sz val="9"/>
        <color indexed="12"/>
        <rFont val="Arial"/>
        <family val="2"/>
        <charset val="177"/>
      </rPr>
      <t>description</t>
    </r>
    <r>
      <rPr>
        <i/>
        <sz val="9"/>
        <rFont val="Arial"/>
        <family val="2"/>
        <charset val="177"/>
      </rPr>
      <t xml:space="preserve"> as appears on the Drawing </t>
    </r>
  </si>
  <si>
    <t>8. P.O PART №.</t>
  </si>
  <si>
    <r>
      <t xml:space="preserve">The </t>
    </r>
    <r>
      <rPr>
        <b/>
        <i/>
        <sz val="9"/>
        <color indexed="12"/>
        <rFont val="Arial"/>
        <family val="2"/>
        <charset val="177"/>
      </rPr>
      <t>part number</t>
    </r>
    <r>
      <rPr>
        <i/>
        <sz val="9"/>
        <rFont val="Arial"/>
        <family val="2"/>
        <charset val="177"/>
      </rPr>
      <t xml:space="preserve"> as apears on the drawing</t>
    </r>
  </si>
  <si>
    <t>9. ELIGIBILITY</t>
  </si>
  <si>
    <t>Always, (until further instructions)</t>
  </si>
  <si>
    <t>10. QTY.</t>
  </si>
  <si>
    <t>quantity as appears on the serviceability tag (for supplier)</t>
  </si>
  <si>
    <t>11. SERIAL / BATCH №.</t>
  </si>
  <si>
    <t>Enter the W.O # of the manufacturer</t>
  </si>
  <si>
    <t>12. STATUS / WORK</t>
  </si>
  <si>
    <r>
      <t>Always "</t>
    </r>
    <r>
      <rPr>
        <b/>
        <i/>
        <sz val="9"/>
        <color indexed="12"/>
        <rFont val="Arial"/>
        <family val="2"/>
        <charset val="177"/>
      </rPr>
      <t>Serial</t>
    </r>
    <r>
      <rPr>
        <i/>
        <sz val="9"/>
        <rFont val="Arial"/>
        <family val="2"/>
        <charset val="177"/>
      </rPr>
      <t>" until further instructions.</t>
    </r>
  </si>
  <si>
    <t>13. Material Type</t>
  </si>
  <si>
    <r>
      <t>Enter the matirial type and specification s.a. '</t>
    </r>
    <r>
      <rPr>
        <b/>
        <i/>
        <sz val="9"/>
        <color indexed="12"/>
        <rFont val="Arial"/>
        <family val="2"/>
        <charset val="177"/>
      </rPr>
      <t>AL7075 T7351 ,</t>
    </r>
    <r>
      <rPr>
        <i/>
        <sz val="9"/>
        <rFont val="Arial"/>
        <family val="2"/>
        <charset val="177"/>
      </rPr>
      <t xml:space="preserve">' </t>
    </r>
  </si>
  <si>
    <t>14. Specification</t>
  </si>
  <si>
    <r>
      <t>Enter the material inspection specification s.a. '</t>
    </r>
    <r>
      <rPr>
        <b/>
        <i/>
        <sz val="9"/>
        <color indexed="12"/>
        <rFont val="Arial"/>
        <family val="2"/>
        <charset val="177"/>
      </rPr>
      <t>BMS 8-267'</t>
    </r>
    <r>
      <rPr>
        <i/>
        <sz val="9"/>
        <rFont val="Arial"/>
        <family val="2"/>
        <charset val="177"/>
      </rPr>
      <t xml:space="preserve"> </t>
    </r>
  </si>
  <si>
    <t>15. Raw Material manufacturer (Mill)</t>
  </si>
  <si>
    <r>
      <t xml:space="preserve">Enter the name of the </t>
    </r>
    <r>
      <rPr>
        <b/>
        <i/>
        <sz val="9"/>
        <rFont val="Arial"/>
        <family val="2"/>
        <charset val="177"/>
      </rPr>
      <t>raw</t>
    </r>
    <r>
      <rPr>
        <i/>
        <sz val="9"/>
        <rFont val="Arial"/>
        <family val="2"/>
        <charset val="177"/>
      </rPr>
      <t xml:space="preserve"> </t>
    </r>
    <r>
      <rPr>
        <b/>
        <i/>
        <sz val="9"/>
        <rFont val="Arial"/>
        <family val="2"/>
        <charset val="177"/>
      </rPr>
      <t>material manufacturer</t>
    </r>
    <r>
      <rPr>
        <i/>
        <sz val="9"/>
        <rFont val="Arial"/>
        <family val="2"/>
        <charset val="177"/>
      </rPr>
      <t xml:space="preserve">, </t>
    </r>
    <r>
      <rPr>
        <i/>
        <u/>
        <sz val="9"/>
        <rFont val="Arial"/>
        <family val="2"/>
        <charset val="177"/>
      </rPr>
      <t>not the distributor</t>
    </r>
    <r>
      <rPr>
        <i/>
        <sz val="9"/>
        <rFont val="Arial"/>
        <family val="2"/>
        <charset val="177"/>
      </rPr>
      <t xml:space="preserve">. </t>
    </r>
  </si>
  <si>
    <t>16. Heat / Lot №</t>
  </si>
  <si>
    <t xml:space="preserve">Of the raw material, as noted on the material CoC </t>
  </si>
  <si>
    <t>17. Hardness S/B</t>
  </si>
  <si>
    <t>The required hardness, If so required by the Customer</t>
  </si>
  <si>
    <t>17. Hardness Actual</t>
  </si>
  <si>
    <t>The actual reading of hardness test</t>
  </si>
  <si>
    <t>17A. Conductivity S/B</t>
  </si>
  <si>
    <t>The required conductivity, If so required by the Customer.</t>
  </si>
  <si>
    <t>17A. Conductivity Actual</t>
  </si>
  <si>
    <t>The actual reading of conductivity test.</t>
  </si>
  <si>
    <t xml:space="preserve">17B. Quantity Tested Hardness </t>
  </si>
  <si>
    <t>Qty. of items tested for Hardness</t>
  </si>
  <si>
    <t>17B. Quantity Tested Conductivity</t>
  </si>
  <si>
    <t>Qty. of items tested for Conductivity</t>
  </si>
  <si>
    <t>רישום תהליכים מיוחדים</t>
  </si>
  <si>
    <t xml:space="preserve">18. Process Performed  </t>
  </si>
  <si>
    <r>
      <t>1</t>
    </r>
    <r>
      <rPr>
        <i/>
        <vertAlign val="superscript"/>
        <sz val="9"/>
        <rFont val="Arial"/>
        <family val="2"/>
        <charset val="177"/>
      </rPr>
      <t xml:space="preserve">st </t>
    </r>
    <r>
      <rPr>
        <i/>
        <sz val="9"/>
        <rFont val="Arial"/>
        <family val="2"/>
        <charset val="177"/>
      </rPr>
      <t>Process performed (special process only)  Process description</t>
    </r>
  </si>
  <si>
    <t>19. Specification</t>
  </si>
  <si>
    <r>
      <t>Of the 1</t>
    </r>
    <r>
      <rPr>
        <i/>
        <vertAlign val="superscript"/>
        <sz val="9"/>
        <rFont val="Arial"/>
        <family val="2"/>
        <charset val="177"/>
      </rPr>
      <t xml:space="preserve">st </t>
    </r>
    <r>
      <rPr>
        <i/>
        <sz val="9"/>
        <rFont val="Arial"/>
        <family val="2"/>
        <charset val="177"/>
      </rPr>
      <t>Process performed (special process only)  BAC №</t>
    </r>
  </si>
  <si>
    <t>20. Rev</t>
  </si>
  <si>
    <r>
      <t>Of the 1</t>
    </r>
    <r>
      <rPr>
        <i/>
        <vertAlign val="superscript"/>
        <sz val="9"/>
        <rFont val="Arial"/>
        <family val="2"/>
        <charset val="177"/>
      </rPr>
      <t xml:space="preserve">st </t>
    </r>
    <r>
      <rPr>
        <i/>
        <sz val="9"/>
        <rFont val="Arial"/>
        <family val="2"/>
        <charset val="177"/>
      </rPr>
      <t xml:space="preserve">Process performed (special process only) </t>
    </r>
  </si>
  <si>
    <t>21. Process Code*</t>
  </si>
  <si>
    <r>
      <t>Of the 1</t>
    </r>
    <r>
      <rPr>
        <i/>
        <vertAlign val="superscript"/>
        <sz val="9"/>
        <rFont val="Arial"/>
        <family val="2"/>
        <charset val="177"/>
      </rPr>
      <t xml:space="preserve">st </t>
    </r>
    <r>
      <rPr>
        <i/>
        <sz val="9"/>
        <rFont val="Arial"/>
        <family val="2"/>
        <charset val="177"/>
      </rPr>
      <t xml:space="preserve">Process performed, if defined as "Special Process" </t>
    </r>
  </si>
  <si>
    <t>22. Supplier Name</t>
  </si>
  <si>
    <r>
      <t>Of the 1</t>
    </r>
    <r>
      <rPr>
        <i/>
        <vertAlign val="superscript"/>
        <sz val="9"/>
        <rFont val="Arial"/>
        <family val="2"/>
        <charset val="177"/>
      </rPr>
      <t xml:space="preserve">st </t>
    </r>
    <r>
      <rPr>
        <i/>
        <sz val="9"/>
        <rFont val="Arial"/>
        <family val="2"/>
        <charset val="177"/>
      </rPr>
      <t xml:space="preserve">Process performed  </t>
    </r>
  </si>
  <si>
    <t>23. Supplier Code*</t>
  </si>
  <si>
    <t>23. IAI Supplier Code</t>
  </si>
  <si>
    <t>24. Date Performed</t>
  </si>
  <si>
    <r>
      <t>Of the 1</t>
    </r>
    <r>
      <rPr>
        <i/>
        <vertAlign val="superscript"/>
        <sz val="9"/>
        <rFont val="Arial"/>
        <family val="2"/>
        <charset val="177"/>
      </rPr>
      <t xml:space="preserve">st </t>
    </r>
    <r>
      <rPr>
        <i/>
        <sz val="9"/>
        <rFont val="Arial"/>
        <family val="2"/>
        <charset val="177"/>
      </rPr>
      <t xml:space="preserve">Process performed </t>
    </r>
  </si>
  <si>
    <r>
      <t>2</t>
    </r>
    <r>
      <rPr>
        <i/>
        <vertAlign val="superscript"/>
        <sz val="9"/>
        <rFont val="Arial"/>
        <family val="2"/>
        <charset val="177"/>
      </rPr>
      <t xml:space="preserve">nd </t>
    </r>
    <r>
      <rPr>
        <i/>
        <sz val="9"/>
        <rFont val="Arial"/>
        <family val="2"/>
        <charset val="177"/>
      </rPr>
      <t>Process performed (special process only)  Process description</t>
    </r>
  </si>
  <si>
    <r>
      <t>Of the 2</t>
    </r>
    <r>
      <rPr>
        <i/>
        <vertAlign val="superscript"/>
        <sz val="9"/>
        <rFont val="Arial"/>
        <family val="2"/>
        <charset val="177"/>
      </rPr>
      <t xml:space="preserve">nd </t>
    </r>
    <r>
      <rPr>
        <i/>
        <sz val="9"/>
        <rFont val="Arial"/>
        <family val="2"/>
        <charset val="177"/>
      </rPr>
      <t>Process performed (special process only)   BAC №</t>
    </r>
  </si>
  <si>
    <r>
      <t>Of the 2</t>
    </r>
    <r>
      <rPr>
        <i/>
        <vertAlign val="superscript"/>
        <sz val="9"/>
        <rFont val="Arial"/>
        <family val="2"/>
        <charset val="177"/>
      </rPr>
      <t xml:space="preserve">nd </t>
    </r>
    <r>
      <rPr>
        <i/>
        <sz val="9"/>
        <rFont val="Arial"/>
        <family val="2"/>
        <charset val="177"/>
      </rPr>
      <t>Process performed (special process only)</t>
    </r>
  </si>
  <si>
    <r>
      <t>Of the 2</t>
    </r>
    <r>
      <rPr>
        <i/>
        <vertAlign val="superscript"/>
        <sz val="9"/>
        <rFont val="Arial"/>
        <family val="2"/>
        <charset val="177"/>
      </rPr>
      <t xml:space="preserve">nd </t>
    </r>
    <r>
      <rPr>
        <i/>
        <sz val="9"/>
        <rFont val="Arial"/>
        <family val="2"/>
        <charset val="177"/>
      </rPr>
      <t xml:space="preserve">Process performed, if defined as "Special Process" </t>
    </r>
  </si>
  <si>
    <r>
      <t>Of the 2</t>
    </r>
    <r>
      <rPr>
        <i/>
        <vertAlign val="superscript"/>
        <sz val="9"/>
        <rFont val="Arial"/>
        <family val="2"/>
        <charset val="177"/>
      </rPr>
      <t xml:space="preserve">nd </t>
    </r>
    <r>
      <rPr>
        <i/>
        <sz val="9"/>
        <rFont val="Arial"/>
        <family val="2"/>
        <charset val="177"/>
      </rPr>
      <t>Process performed</t>
    </r>
  </si>
  <si>
    <r>
      <t>3</t>
    </r>
    <r>
      <rPr>
        <i/>
        <vertAlign val="superscript"/>
        <sz val="9"/>
        <rFont val="Arial"/>
        <family val="2"/>
        <charset val="177"/>
      </rPr>
      <t>th</t>
    </r>
    <r>
      <rPr>
        <i/>
        <sz val="9"/>
        <rFont val="Arial"/>
        <family val="2"/>
        <charset val="177"/>
      </rPr>
      <t xml:space="preserve"> Process performed (special process only)  Process description</t>
    </r>
  </si>
  <si>
    <r>
      <t>Of the 3</t>
    </r>
    <r>
      <rPr>
        <i/>
        <vertAlign val="superscript"/>
        <sz val="9"/>
        <rFont val="Arial"/>
        <family val="2"/>
        <charset val="177"/>
      </rPr>
      <t>th</t>
    </r>
    <r>
      <rPr>
        <i/>
        <sz val="9"/>
        <rFont val="Arial"/>
        <family val="2"/>
        <charset val="177"/>
      </rPr>
      <t xml:space="preserve"> Process performed (special process only)   BAC №</t>
    </r>
  </si>
  <si>
    <r>
      <t>Of the 3</t>
    </r>
    <r>
      <rPr>
        <i/>
        <vertAlign val="superscript"/>
        <sz val="9"/>
        <rFont val="Arial"/>
        <family val="2"/>
        <charset val="177"/>
      </rPr>
      <t>th</t>
    </r>
    <r>
      <rPr>
        <i/>
        <sz val="9"/>
        <rFont val="Arial"/>
        <family val="2"/>
        <charset val="177"/>
      </rPr>
      <t xml:space="preserve"> Process performed (special process only)</t>
    </r>
  </si>
  <si>
    <r>
      <t>Of the 3</t>
    </r>
    <r>
      <rPr>
        <i/>
        <vertAlign val="superscript"/>
        <sz val="9"/>
        <rFont val="Arial"/>
        <family val="2"/>
        <charset val="177"/>
      </rPr>
      <t>th</t>
    </r>
    <r>
      <rPr>
        <i/>
        <sz val="9"/>
        <rFont val="Arial"/>
        <family val="2"/>
        <charset val="177"/>
      </rPr>
      <t xml:space="preserve"> Process performed, if defined as "Special Process" </t>
    </r>
  </si>
  <si>
    <r>
      <t>Of the 3</t>
    </r>
    <r>
      <rPr>
        <i/>
        <vertAlign val="superscript"/>
        <sz val="9"/>
        <rFont val="Arial"/>
        <family val="2"/>
        <charset val="177"/>
      </rPr>
      <t>th</t>
    </r>
    <r>
      <rPr>
        <i/>
        <sz val="9"/>
        <rFont val="Arial"/>
        <family val="2"/>
        <charset val="177"/>
      </rPr>
      <t xml:space="preserve"> Process performed</t>
    </r>
  </si>
  <si>
    <r>
      <t>4</t>
    </r>
    <r>
      <rPr>
        <i/>
        <vertAlign val="superscript"/>
        <sz val="9"/>
        <rFont val="Arial"/>
        <family val="2"/>
        <charset val="177"/>
      </rPr>
      <t>th</t>
    </r>
    <r>
      <rPr>
        <i/>
        <sz val="9"/>
        <rFont val="Arial"/>
        <family val="2"/>
        <charset val="177"/>
      </rPr>
      <t xml:space="preserve"> Process performed (special process only)  Process description</t>
    </r>
  </si>
  <si>
    <r>
      <t>Of the 4</t>
    </r>
    <r>
      <rPr>
        <i/>
        <vertAlign val="superscript"/>
        <sz val="9"/>
        <rFont val="Arial"/>
        <family val="2"/>
        <charset val="177"/>
      </rPr>
      <t>th</t>
    </r>
    <r>
      <rPr>
        <i/>
        <sz val="9"/>
        <rFont val="Arial"/>
        <family val="2"/>
        <charset val="177"/>
      </rPr>
      <t xml:space="preserve"> Process performed (special process only)   BAC №</t>
    </r>
  </si>
  <si>
    <r>
      <t>Of the 4</t>
    </r>
    <r>
      <rPr>
        <i/>
        <vertAlign val="superscript"/>
        <sz val="9"/>
        <rFont val="Arial"/>
        <family val="2"/>
        <charset val="177"/>
      </rPr>
      <t>th</t>
    </r>
    <r>
      <rPr>
        <i/>
        <sz val="9"/>
        <rFont val="Arial"/>
        <family val="2"/>
        <charset val="177"/>
      </rPr>
      <t xml:space="preserve"> Process performed (special process only)</t>
    </r>
  </si>
  <si>
    <r>
      <t>Of the 4</t>
    </r>
    <r>
      <rPr>
        <i/>
        <vertAlign val="superscript"/>
        <sz val="9"/>
        <rFont val="Arial"/>
        <family val="2"/>
        <charset val="177"/>
      </rPr>
      <t>th</t>
    </r>
    <r>
      <rPr>
        <i/>
        <sz val="9"/>
        <rFont val="Arial"/>
        <family val="2"/>
        <charset val="177"/>
      </rPr>
      <t xml:space="preserve"> Process performed, if defined as "Special Process" </t>
    </r>
  </si>
  <si>
    <r>
      <t>Of the 4</t>
    </r>
    <r>
      <rPr>
        <i/>
        <vertAlign val="superscript"/>
        <sz val="9"/>
        <rFont val="Arial"/>
        <family val="2"/>
        <charset val="177"/>
      </rPr>
      <t>th</t>
    </r>
    <r>
      <rPr>
        <i/>
        <sz val="9"/>
        <rFont val="Arial"/>
        <family val="2"/>
        <charset val="177"/>
      </rPr>
      <t xml:space="preserve"> Process performed</t>
    </r>
  </si>
  <si>
    <r>
      <t>5</t>
    </r>
    <r>
      <rPr>
        <i/>
        <vertAlign val="superscript"/>
        <sz val="9"/>
        <rFont val="Arial"/>
        <family val="2"/>
        <charset val="177"/>
      </rPr>
      <t>th</t>
    </r>
    <r>
      <rPr>
        <i/>
        <sz val="9"/>
        <rFont val="Arial"/>
        <family val="2"/>
        <charset val="177"/>
      </rPr>
      <t xml:space="preserve"> Process performed (special process only)  Process description</t>
    </r>
  </si>
  <si>
    <r>
      <t>Of the 5</t>
    </r>
    <r>
      <rPr>
        <i/>
        <vertAlign val="superscript"/>
        <sz val="9"/>
        <rFont val="Arial"/>
        <family val="2"/>
        <charset val="177"/>
      </rPr>
      <t>th</t>
    </r>
    <r>
      <rPr>
        <i/>
        <sz val="9"/>
        <rFont val="Arial"/>
        <family val="2"/>
        <charset val="177"/>
      </rPr>
      <t xml:space="preserve"> Process performed (special process only)   BAC №</t>
    </r>
  </si>
  <si>
    <r>
      <t>Of the 5</t>
    </r>
    <r>
      <rPr>
        <i/>
        <vertAlign val="superscript"/>
        <sz val="9"/>
        <rFont val="Arial"/>
        <family val="2"/>
        <charset val="177"/>
      </rPr>
      <t>th</t>
    </r>
    <r>
      <rPr>
        <i/>
        <sz val="9"/>
        <rFont val="Arial"/>
        <family val="2"/>
        <charset val="177"/>
      </rPr>
      <t xml:space="preserve"> Process performed (special process only)</t>
    </r>
  </si>
  <si>
    <r>
      <t>Of the 5</t>
    </r>
    <r>
      <rPr>
        <i/>
        <vertAlign val="superscript"/>
        <sz val="9"/>
        <rFont val="Arial"/>
        <family val="2"/>
        <charset val="177"/>
      </rPr>
      <t>th</t>
    </r>
    <r>
      <rPr>
        <i/>
        <sz val="9"/>
        <rFont val="Arial"/>
        <family val="2"/>
        <charset val="177"/>
      </rPr>
      <t xml:space="preserve"> Process performed, if defined as "Special Process" </t>
    </r>
  </si>
  <si>
    <r>
      <t>Of the 5</t>
    </r>
    <r>
      <rPr>
        <i/>
        <vertAlign val="superscript"/>
        <sz val="9"/>
        <rFont val="Arial"/>
        <family val="2"/>
        <charset val="177"/>
      </rPr>
      <t>th</t>
    </r>
    <r>
      <rPr>
        <i/>
        <sz val="9"/>
        <rFont val="Arial"/>
        <family val="2"/>
        <charset val="177"/>
      </rPr>
      <t xml:space="preserve"> Process performed</t>
    </r>
  </si>
  <si>
    <t>רישום תהליכים רגילים</t>
  </si>
  <si>
    <r>
      <t>6</t>
    </r>
    <r>
      <rPr>
        <i/>
        <vertAlign val="superscript"/>
        <sz val="9"/>
        <rFont val="Arial"/>
        <family val="2"/>
        <charset val="177"/>
      </rPr>
      <t>th</t>
    </r>
    <r>
      <rPr>
        <i/>
        <sz val="9"/>
        <rFont val="Arial"/>
        <family val="2"/>
        <charset val="177"/>
      </rPr>
      <t xml:space="preserve"> Process performed, (regular process)  Process description</t>
    </r>
  </si>
  <si>
    <r>
      <t>Of the 6</t>
    </r>
    <r>
      <rPr>
        <i/>
        <vertAlign val="superscript"/>
        <sz val="9"/>
        <rFont val="Arial"/>
        <family val="2"/>
        <charset val="177"/>
      </rPr>
      <t>th</t>
    </r>
    <r>
      <rPr>
        <i/>
        <sz val="9"/>
        <rFont val="Arial"/>
        <family val="2"/>
        <charset val="177"/>
      </rPr>
      <t xml:space="preserve"> Process performed (regular process).   BAC №</t>
    </r>
  </si>
  <si>
    <r>
      <t>Of the 6</t>
    </r>
    <r>
      <rPr>
        <i/>
        <vertAlign val="superscript"/>
        <sz val="9"/>
        <rFont val="Arial"/>
        <family val="2"/>
        <charset val="177"/>
      </rPr>
      <t>th</t>
    </r>
    <r>
      <rPr>
        <i/>
        <sz val="9"/>
        <rFont val="Arial"/>
        <family val="2"/>
        <charset val="177"/>
      </rPr>
      <t xml:space="preserve"> Process performed (regular process) </t>
    </r>
  </si>
  <si>
    <r>
      <t>Of the 6</t>
    </r>
    <r>
      <rPr>
        <i/>
        <vertAlign val="superscript"/>
        <sz val="9"/>
        <rFont val="Arial"/>
        <family val="2"/>
        <charset val="177"/>
      </rPr>
      <t>th</t>
    </r>
    <r>
      <rPr>
        <i/>
        <sz val="9"/>
        <rFont val="Arial"/>
        <family val="2"/>
        <charset val="177"/>
      </rPr>
      <t xml:space="preserve"> Process performed, if defined as "Special Process" </t>
    </r>
  </si>
  <si>
    <r>
      <t>Of the 6</t>
    </r>
    <r>
      <rPr>
        <i/>
        <vertAlign val="superscript"/>
        <sz val="9"/>
        <rFont val="Arial"/>
        <family val="2"/>
        <charset val="177"/>
      </rPr>
      <t>th</t>
    </r>
    <r>
      <rPr>
        <i/>
        <sz val="9"/>
        <rFont val="Arial"/>
        <family val="2"/>
        <charset val="177"/>
      </rPr>
      <t xml:space="preserve"> Process performed</t>
    </r>
  </si>
  <si>
    <r>
      <t>7</t>
    </r>
    <r>
      <rPr>
        <i/>
        <vertAlign val="superscript"/>
        <sz val="9"/>
        <rFont val="Arial"/>
        <family val="2"/>
        <charset val="177"/>
      </rPr>
      <t>th</t>
    </r>
    <r>
      <rPr>
        <i/>
        <sz val="9"/>
        <rFont val="Arial"/>
        <family val="2"/>
        <charset val="177"/>
      </rPr>
      <t xml:space="preserve"> Process performed, (regular process)  Process description</t>
    </r>
  </si>
  <si>
    <r>
      <t>Of the 7</t>
    </r>
    <r>
      <rPr>
        <i/>
        <vertAlign val="superscript"/>
        <sz val="9"/>
        <rFont val="Arial"/>
        <family val="2"/>
        <charset val="177"/>
      </rPr>
      <t>th</t>
    </r>
    <r>
      <rPr>
        <i/>
        <sz val="9"/>
        <rFont val="Arial"/>
        <family val="2"/>
        <charset val="177"/>
      </rPr>
      <t xml:space="preserve"> Process performed  (regular process)    BAC №</t>
    </r>
  </si>
  <si>
    <t>Of the 7th Process performed  (regular process)</t>
  </si>
  <si>
    <r>
      <t>Of the 7</t>
    </r>
    <r>
      <rPr>
        <i/>
        <vertAlign val="superscript"/>
        <sz val="9"/>
        <rFont val="Arial"/>
        <family val="2"/>
        <charset val="177"/>
      </rPr>
      <t>th</t>
    </r>
    <r>
      <rPr>
        <i/>
        <sz val="9"/>
        <rFont val="Arial"/>
        <family val="2"/>
        <charset val="177"/>
      </rPr>
      <t xml:space="preserve"> Process performed, if defined as "Special Process" </t>
    </r>
  </si>
  <si>
    <r>
      <t>Of the 7</t>
    </r>
    <r>
      <rPr>
        <i/>
        <vertAlign val="superscript"/>
        <sz val="9"/>
        <rFont val="Arial"/>
        <family val="2"/>
        <charset val="177"/>
      </rPr>
      <t>th</t>
    </r>
    <r>
      <rPr>
        <i/>
        <sz val="9"/>
        <rFont val="Arial"/>
        <family val="2"/>
        <charset val="177"/>
      </rPr>
      <t xml:space="preserve"> Process performed</t>
    </r>
  </si>
  <si>
    <r>
      <t>8</t>
    </r>
    <r>
      <rPr>
        <i/>
        <vertAlign val="superscript"/>
        <sz val="9"/>
        <rFont val="Arial"/>
        <family val="2"/>
        <charset val="177"/>
      </rPr>
      <t>th</t>
    </r>
    <r>
      <rPr>
        <i/>
        <sz val="9"/>
        <rFont val="Arial"/>
        <family val="2"/>
        <charset val="177"/>
      </rPr>
      <t xml:space="preserve"> Process performed, (regular process)  Process description</t>
    </r>
  </si>
  <si>
    <r>
      <t>Of the 8</t>
    </r>
    <r>
      <rPr>
        <i/>
        <vertAlign val="superscript"/>
        <sz val="9"/>
        <rFont val="Arial"/>
        <family val="2"/>
        <charset val="177"/>
      </rPr>
      <t>th</t>
    </r>
    <r>
      <rPr>
        <i/>
        <sz val="9"/>
        <rFont val="Arial"/>
        <family val="2"/>
        <charset val="177"/>
      </rPr>
      <t xml:space="preserve"> Process performed  (regular process)    BAC №</t>
    </r>
  </si>
  <si>
    <t>Of the 8th Process performed  (regular process)</t>
  </si>
  <si>
    <r>
      <t>Of the 8</t>
    </r>
    <r>
      <rPr>
        <i/>
        <vertAlign val="superscript"/>
        <sz val="9"/>
        <rFont val="Arial"/>
        <family val="2"/>
        <charset val="177"/>
      </rPr>
      <t>th</t>
    </r>
    <r>
      <rPr>
        <i/>
        <sz val="9"/>
        <rFont val="Arial"/>
        <family val="2"/>
        <charset val="177"/>
      </rPr>
      <t xml:space="preserve"> Process performed, if defined as "Special Process" </t>
    </r>
  </si>
  <si>
    <r>
      <t>Of the 8</t>
    </r>
    <r>
      <rPr>
        <i/>
        <vertAlign val="superscript"/>
        <sz val="9"/>
        <rFont val="Arial"/>
        <family val="2"/>
        <charset val="177"/>
      </rPr>
      <t>th</t>
    </r>
    <r>
      <rPr>
        <i/>
        <sz val="9"/>
        <rFont val="Arial"/>
        <family val="2"/>
        <charset val="177"/>
      </rPr>
      <t xml:space="preserve"> Process performed</t>
    </r>
  </si>
  <si>
    <r>
      <t>9</t>
    </r>
    <r>
      <rPr>
        <i/>
        <vertAlign val="superscript"/>
        <sz val="9"/>
        <rFont val="Arial"/>
        <family val="2"/>
        <charset val="177"/>
      </rPr>
      <t>th</t>
    </r>
    <r>
      <rPr>
        <i/>
        <sz val="9"/>
        <rFont val="Arial"/>
        <family val="2"/>
        <charset val="177"/>
      </rPr>
      <t xml:space="preserve"> Process performed, (regular process)  Process description</t>
    </r>
  </si>
  <si>
    <r>
      <t>Of the 9</t>
    </r>
    <r>
      <rPr>
        <i/>
        <vertAlign val="superscript"/>
        <sz val="9"/>
        <rFont val="Arial"/>
        <family val="2"/>
        <charset val="177"/>
      </rPr>
      <t>th</t>
    </r>
    <r>
      <rPr>
        <i/>
        <sz val="9"/>
        <rFont val="Arial"/>
        <family val="2"/>
        <charset val="177"/>
      </rPr>
      <t xml:space="preserve"> Process performed  (regular process)   BAC №</t>
    </r>
  </si>
  <si>
    <t>Of the 9th Process performed  (regular process)</t>
  </si>
  <si>
    <r>
      <t>Of the 9</t>
    </r>
    <r>
      <rPr>
        <i/>
        <vertAlign val="superscript"/>
        <sz val="9"/>
        <rFont val="Arial"/>
        <family val="2"/>
        <charset val="177"/>
      </rPr>
      <t>th</t>
    </r>
    <r>
      <rPr>
        <i/>
        <sz val="9"/>
        <rFont val="Arial"/>
        <family val="2"/>
        <charset val="177"/>
      </rPr>
      <t xml:space="preserve"> Process performed, if defined as "Special Process" </t>
    </r>
  </si>
  <si>
    <r>
      <t>Of the 9</t>
    </r>
    <r>
      <rPr>
        <i/>
        <vertAlign val="superscript"/>
        <sz val="9"/>
        <rFont val="Arial"/>
        <family val="2"/>
        <charset val="177"/>
      </rPr>
      <t>th</t>
    </r>
    <r>
      <rPr>
        <i/>
        <sz val="9"/>
        <rFont val="Arial"/>
        <family val="2"/>
        <charset val="177"/>
      </rPr>
      <t xml:space="preserve"> Process performed</t>
    </r>
  </si>
  <si>
    <r>
      <t>10</t>
    </r>
    <r>
      <rPr>
        <i/>
        <vertAlign val="superscript"/>
        <sz val="9"/>
        <rFont val="Arial"/>
        <family val="2"/>
        <charset val="177"/>
      </rPr>
      <t>th</t>
    </r>
    <r>
      <rPr>
        <i/>
        <sz val="9"/>
        <rFont val="Arial"/>
        <family val="2"/>
        <charset val="177"/>
      </rPr>
      <t xml:space="preserve"> Process performed, (regular process)  Process description</t>
    </r>
  </si>
  <si>
    <r>
      <t>Of the 10</t>
    </r>
    <r>
      <rPr>
        <i/>
        <vertAlign val="superscript"/>
        <sz val="9"/>
        <rFont val="Arial"/>
        <family val="2"/>
        <charset val="177"/>
      </rPr>
      <t>th</t>
    </r>
    <r>
      <rPr>
        <i/>
        <sz val="9"/>
        <rFont val="Arial"/>
        <family val="2"/>
        <charset val="177"/>
      </rPr>
      <t xml:space="preserve"> Process performed  (regular process)    BAC №</t>
    </r>
  </si>
  <si>
    <t>Of the 10th Process performed  (regular process)</t>
  </si>
  <si>
    <r>
      <t>Of the 10</t>
    </r>
    <r>
      <rPr>
        <i/>
        <vertAlign val="superscript"/>
        <sz val="9"/>
        <rFont val="Arial"/>
        <family val="2"/>
        <charset val="177"/>
      </rPr>
      <t>th</t>
    </r>
    <r>
      <rPr>
        <i/>
        <sz val="9"/>
        <rFont val="Arial"/>
        <family val="2"/>
        <charset val="177"/>
      </rPr>
      <t xml:space="preserve"> Process performed, if defined as "Special Process" </t>
    </r>
  </si>
  <si>
    <r>
      <t>Of the 10</t>
    </r>
    <r>
      <rPr>
        <i/>
        <vertAlign val="superscript"/>
        <sz val="9"/>
        <rFont val="Arial"/>
        <family val="2"/>
        <charset val="177"/>
      </rPr>
      <t>th</t>
    </r>
    <r>
      <rPr>
        <i/>
        <sz val="9"/>
        <rFont val="Arial"/>
        <family val="2"/>
        <charset val="177"/>
      </rPr>
      <t xml:space="preserve"> Process performed</t>
    </r>
  </si>
  <si>
    <t>FAI Report № –</t>
  </si>
  <si>
    <t>FAI report number when Item is chosen for FAI</t>
  </si>
  <si>
    <t>Part weight</t>
  </si>
  <si>
    <t>If so required on P.O or written request is submited.</t>
  </si>
  <si>
    <t xml:space="preserve">IAI P.O № and line Item </t>
  </si>
  <si>
    <r>
      <t xml:space="preserve">Insert the IAI P.O number </t>
    </r>
    <r>
      <rPr>
        <sz val="9"/>
        <rFont val="Arial"/>
        <family val="2"/>
        <charset val="177"/>
      </rPr>
      <t>[</t>
    </r>
    <r>
      <rPr>
        <i/>
        <sz val="9"/>
        <rFont val="Arial"/>
        <family val="2"/>
        <charset val="177"/>
      </rPr>
      <t>XXXXXXXXX</t>
    </r>
    <r>
      <rPr>
        <sz val="9"/>
        <rFont val="Arial"/>
        <family val="2"/>
        <charset val="177"/>
      </rPr>
      <t>]</t>
    </r>
    <r>
      <rPr>
        <i/>
        <sz val="9"/>
        <rFont val="Arial"/>
        <family val="2"/>
        <charset val="177"/>
      </rPr>
      <t>-</t>
    </r>
    <r>
      <rPr>
        <sz val="9"/>
        <rFont val="Arial"/>
        <family val="2"/>
        <charset val="177"/>
      </rPr>
      <t xml:space="preserve">[Item </t>
    </r>
    <r>
      <rPr>
        <i/>
        <sz val="9"/>
        <rFont val="Arial"/>
        <family val="2"/>
        <charset val="177"/>
      </rPr>
      <t>Line №</t>
    </r>
    <r>
      <rPr>
        <sz val="9"/>
        <rFont val="Arial"/>
        <family val="2"/>
        <charset val="177"/>
      </rPr>
      <t>] Supplier COC</t>
    </r>
  </si>
  <si>
    <t>MODEL NUMBER:</t>
  </si>
  <si>
    <t>Enter the model No as apears on the Dwg or IAI P.O, else note '787'</t>
  </si>
  <si>
    <t xml:space="preserve">ISSUE (Dwg. Rev.):  </t>
  </si>
  <si>
    <t>Enter the issue letter of the part Dwg.</t>
  </si>
  <si>
    <t>ISSUE (P/L. Rev.):</t>
  </si>
  <si>
    <t xml:space="preserve">PROJECT: </t>
  </si>
  <si>
    <t>BOEING</t>
  </si>
  <si>
    <r>
      <t>Always '</t>
    </r>
    <r>
      <rPr>
        <b/>
        <i/>
        <sz val="9"/>
        <color indexed="12"/>
        <rFont val="Arial"/>
        <family val="2"/>
        <charset val="177"/>
      </rPr>
      <t>BOEING</t>
    </r>
    <r>
      <rPr>
        <i/>
        <sz val="9"/>
        <rFont val="Arial"/>
        <family val="2"/>
        <charset val="177"/>
      </rPr>
      <t>'</t>
    </r>
  </si>
  <si>
    <t>MRB / MRR / SWT No.</t>
  </si>
  <si>
    <r>
      <t>Of the 1</t>
    </r>
    <r>
      <rPr>
        <i/>
        <vertAlign val="superscript"/>
        <sz val="9"/>
        <rFont val="Arial"/>
        <family val="2"/>
        <charset val="177"/>
      </rPr>
      <t xml:space="preserve">st </t>
    </r>
    <r>
      <rPr>
        <i/>
        <sz val="9"/>
        <rFont val="Arial"/>
        <family val="2"/>
        <charset val="177"/>
      </rPr>
      <t xml:space="preserve"> MRB / MRR / SWT report </t>
    </r>
  </si>
  <si>
    <r>
      <t>Of the 2</t>
    </r>
    <r>
      <rPr>
        <i/>
        <vertAlign val="superscript"/>
        <sz val="9"/>
        <rFont val="Arial"/>
        <family val="2"/>
        <charset val="177"/>
      </rPr>
      <t xml:space="preserve">nd </t>
    </r>
    <r>
      <rPr>
        <i/>
        <sz val="9"/>
        <rFont val="Arial"/>
        <family val="2"/>
        <charset val="177"/>
      </rPr>
      <t>MRB / MRR / SWT report (if exist)</t>
    </r>
  </si>
  <si>
    <t>Open</t>
  </si>
  <si>
    <r>
      <t>Status of the 1</t>
    </r>
    <r>
      <rPr>
        <i/>
        <vertAlign val="superscript"/>
        <sz val="9"/>
        <rFont val="Arial"/>
        <family val="2"/>
        <charset val="177"/>
      </rPr>
      <t xml:space="preserve">st </t>
    </r>
    <r>
      <rPr>
        <i/>
        <sz val="9"/>
        <rFont val="Arial"/>
        <family val="2"/>
        <charset val="177"/>
      </rPr>
      <t xml:space="preserve"> MRB / MRR / SWT report </t>
    </r>
  </si>
  <si>
    <r>
      <t>Status of the 2</t>
    </r>
    <r>
      <rPr>
        <i/>
        <vertAlign val="superscript"/>
        <sz val="9"/>
        <rFont val="Arial"/>
        <family val="2"/>
        <charset val="177"/>
      </rPr>
      <t xml:space="preserve">nd </t>
    </r>
    <r>
      <rPr>
        <i/>
        <sz val="9"/>
        <rFont val="Arial"/>
        <family val="2"/>
        <charset val="177"/>
      </rPr>
      <t>MRB / MRR / SWT report (if exist)</t>
    </r>
  </si>
  <si>
    <t>Close</t>
  </si>
  <si>
    <t>Use in Nxt. Assy.</t>
  </si>
  <si>
    <r>
      <t>Enter the assy No of the next higher assy for the 1</t>
    </r>
    <r>
      <rPr>
        <i/>
        <vertAlign val="superscript"/>
        <sz val="9"/>
        <rFont val="Arial"/>
        <family val="2"/>
        <charset val="177"/>
      </rPr>
      <t xml:space="preserve">st </t>
    </r>
    <r>
      <rPr>
        <i/>
        <sz val="9"/>
        <rFont val="Arial"/>
        <family val="2"/>
        <charset val="177"/>
      </rPr>
      <t xml:space="preserve"> MRB / MRR / SWT report </t>
    </r>
  </si>
  <si>
    <r>
      <t>Enter the assy No of the next higher assy for the 2</t>
    </r>
    <r>
      <rPr>
        <i/>
        <vertAlign val="superscript"/>
        <sz val="9"/>
        <rFont val="Arial"/>
        <family val="2"/>
        <charset val="177"/>
      </rPr>
      <t xml:space="preserve">nd </t>
    </r>
    <r>
      <rPr>
        <i/>
        <sz val="9"/>
        <rFont val="Arial"/>
        <family val="2"/>
        <charset val="177"/>
      </rPr>
      <t>MRB / MRR / SWT report (if exist)</t>
    </r>
  </si>
  <si>
    <t>Serial №.</t>
  </si>
  <si>
    <r>
      <t>The part serial No. of the 1</t>
    </r>
    <r>
      <rPr>
        <i/>
        <vertAlign val="superscript"/>
        <sz val="9"/>
        <rFont val="Arial"/>
        <family val="2"/>
        <charset val="177"/>
      </rPr>
      <t xml:space="preserve">st </t>
    </r>
    <r>
      <rPr>
        <i/>
        <sz val="9"/>
        <rFont val="Arial"/>
        <family val="2"/>
        <charset val="177"/>
      </rPr>
      <t xml:space="preserve"> MRB / MRR / SWT report , else note N/A</t>
    </r>
  </si>
  <si>
    <r>
      <t>The part serial No. of the 2</t>
    </r>
    <r>
      <rPr>
        <i/>
        <vertAlign val="superscript"/>
        <sz val="9"/>
        <rFont val="Arial"/>
        <family val="2"/>
        <charset val="177"/>
      </rPr>
      <t xml:space="preserve">nd </t>
    </r>
    <r>
      <rPr>
        <i/>
        <sz val="9"/>
        <rFont val="Arial"/>
        <family val="2"/>
        <charset val="177"/>
      </rPr>
      <t>MRB / MRR / SWT report (if exist), else nota N/A</t>
    </r>
  </si>
  <si>
    <t xml:space="preserve">Date </t>
  </si>
  <si>
    <r>
      <t>Of completing the CoC form (</t>
    </r>
    <r>
      <rPr>
        <b/>
        <i/>
        <sz val="9"/>
        <rFont val="Arial"/>
        <family val="2"/>
        <charset val="177"/>
      </rPr>
      <t>Supplier coc</t>
    </r>
    <r>
      <rPr>
        <i/>
        <sz val="9"/>
        <rFont val="Arial"/>
        <family val="2"/>
        <charset val="177"/>
      </rPr>
      <t>)</t>
    </r>
  </si>
  <si>
    <t>Chief Inspector</t>
  </si>
  <si>
    <r>
      <t xml:space="preserve">The </t>
    </r>
    <r>
      <rPr>
        <b/>
        <i/>
        <sz val="9"/>
        <rFont val="Arial"/>
        <family val="2"/>
        <charset val="177"/>
      </rPr>
      <t>Supplier's Inspector's</t>
    </r>
    <r>
      <rPr>
        <i/>
        <sz val="9"/>
        <rFont val="Arial"/>
        <family val="2"/>
        <charset val="177"/>
      </rPr>
      <t xml:space="preserve"> name who approves the form</t>
    </r>
  </si>
  <si>
    <t>REMARKS</t>
  </si>
  <si>
    <t>Free text if required.</t>
  </si>
  <si>
    <t>PKG. SLIP NO.</t>
  </si>
  <si>
    <t xml:space="preserve">For IAI shipper №. </t>
  </si>
  <si>
    <t>VAII/Alenia  P.O. and Item №.</t>
  </si>
  <si>
    <t>For Vought/Alenia P.O № in IAI + line item.</t>
  </si>
  <si>
    <t>VAII PLANNING + REV</t>
  </si>
  <si>
    <t>For Vought coc only.</t>
  </si>
  <si>
    <t>IF VAII MAT’L. /REL. №.</t>
  </si>
  <si>
    <t>vought coc</t>
  </si>
  <si>
    <t>Title</t>
  </si>
  <si>
    <t>Of IAI Inspector</t>
  </si>
  <si>
    <t>IAI Date</t>
  </si>
  <si>
    <t>IAI + Vought (IAI Inspector only)</t>
  </si>
  <si>
    <t xml:space="preserve">PRINT OR TYPE NAME </t>
  </si>
  <si>
    <t>Enter the name of the IAI Senior Inspector who approves the COC</t>
  </si>
  <si>
    <t>Purchase order quality clauses/notes</t>
  </si>
  <si>
    <t>Delivery to</t>
  </si>
  <si>
    <t xml:space="preserve">Enter the neme of  shipper receiver </t>
  </si>
  <si>
    <t>Model (MBD) №</t>
  </si>
  <si>
    <t xml:space="preserve">P.O PART №.(MRM) Rev. Letter </t>
  </si>
  <si>
    <t>Grain Direction Verified</t>
  </si>
  <si>
    <t>SWT №</t>
  </si>
  <si>
    <t>CERTIFICATE  OF  CONFORMANCE</t>
  </si>
  <si>
    <t xml:space="preserve"> </t>
  </si>
  <si>
    <t>Page 1    Of    1</t>
  </si>
  <si>
    <t>BAC 5000</t>
  </si>
  <si>
    <t>Sealing General</t>
  </si>
  <si>
    <t>5. COC Number</t>
  </si>
  <si>
    <t>BAC 5004-2</t>
  </si>
  <si>
    <t>IJ042</t>
  </si>
  <si>
    <t>BAC 5004-3</t>
  </si>
  <si>
    <t>I1148</t>
  </si>
  <si>
    <t>7.  Description</t>
  </si>
  <si>
    <t>8. P.O. PART №.</t>
  </si>
  <si>
    <r>
      <t>8A.  Rev.</t>
    </r>
    <r>
      <rPr>
        <sz val="6"/>
        <rFont val="Arial"/>
        <family val="2"/>
        <charset val="177"/>
      </rPr>
      <t xml:space="preserve"> </t>
    </r>
  </si>
  <si>
    <t>9. Eligibility</t>
  </si>
  <si>
    <t>10. Qty.</t>
  </si>
  <si>
    <t>11. Serial / Batch №.</t>
  </si>
  <si>
    <r>
      <t xml:space="preserve">12. </t>
    </r>
    <r>
      <rPr>
        <sz val="7"/>
        <rFont val="Arial"/>
        <family val="2"/>
        <charset val="177"/>
      </rPr>
      <t>Status/Work</t>
    </r>
  </si>
  <si>
    <t>BAC 5009</t>
  </si>
  <si>
    <t>I9582</t>
  </si>
  <si>
    <t xml:space="preserve">Dwg. </t>
  </si>
  <si>
    <t>N/A</t>
  </si>
  <si>
    <t>**</t>
  </si>
  <si>
    <t>Serial</t>
  </si>
  <si>
    <t>BAC 5010</t>
  </si>
  <si>
    <t>IG091</t>
  </si>
  <si>
    <t>BAC 5019</t>
  </si>
  <si>
    <t>Chromic Acid Anodizing</t>
  </si>
  <si>
    <t>IY372</t>
  </si>
  <si>
    <r>
      <t xml:space="preserve">13. </t>
    </r>
    <r>
      <rPr>
        <sz val="7"/>
        <rFont val="Arial"/>
        <family val="2"/>
        <charset val="177"/>
      </rPr>
      <t xml:space="preserve"> Material Type</t>
    </r>
  </si>
  <si>
    <r>
      <t xml:space="preserve">14. </t>
    </r>
    <r>
      <rPr>
        <sz val="7"/>
        <rFont val="Arial"/>
        <family val="2"/>
        <charset val="177"/>
      </rPr>
      <t>Specification</t>
    </r>
  </si>
  <si>
    <t>15. Raw Material manufacturer</t>
  </si>
  <si>
    <r>
      <t xml:space="preserve">16A. </t>
    </r>
    <r>
      <rPr>
        <b/>
        <sz val="7"/>
        <rFont val="Arial Narrow"/>
        <family val="2"/>
        <charset val="177"/>
      </rPr>
      <t>Grain direct. Ver</t>
    </r>
    <r>
      <rPr>
        <b/>
        <sz val="7"/>
        <rFont val="Arial"/>
        <family val="2"/>
        <charset val="177"/>
      </rPr>
      <t>.</t>
    </r>
  </si>
  <si>
    <t xml:space="preserve">17. Hardness                 </t>
  </si>
  <si>
    <t>17A. Conductivity</t>
  </si>
  <si>
    <t>17B. Qty tested</t>
  </si>
  <si>
    <t>BAC 5022</t>
  </si>
  <si>
    <t>Sulfuric Acid Anodizing</t>
  </si>
  <si>
    <t>S/B</t>
  </si>
  <si>
    <t>NA</t>
  </si>
  <si>
    <t>hardnes.</t>
  </si>
  <si>
    <t>BAC 5034</t>
  </si>
  <si>
    <t>S01090</t>
  </si>
  <si>
    <t>I4769</t>
  </si>
  <si>
    <t>Actual</t>
  </si>
  <si>
    <t>conduc.</t>
  </si>
  <si>
    <t>BAC 5034-1</t>
  </si>
  <si>
    <t xml:space="preserve">18. Process Performed (in chronological order)   </t>
  </si>
  <si>
    <t>24.  Date Performed</t>
  </si>
  <si>
    <t>BAC 5034-3</t>
  </si>
  <si>
    <t>IZ519</t>
  </si>
  <si>
    <t>BAC 5619</t>
  </si>
  <si>
    <t>BAC 5064</t>
  </si>
  <si>
    <t>IZ479</t>
  </si>
  <si>
    <t>BAC 5424</t>
  </si>
  <si>
    <t>BAC 5117-19</t>
  </si>
  <si>
    <t>IZ429</t>
  </si>
  <si>
    <t>BAC 5300</t>
  </si>
  <si>
    <t>BAC 5307</t>
  </si>
  <si>
    <t>CI272</t>
  </si>
  <si>
    <t>BAC 5325</t>
  </si>
  <si>
    <t>Application of BMS 10-103</t>
  </si>
  <si>
    <t>NR409</t>
  </si>
  <si>
    <t>BAC 5625</t>
  </si>
  <si>
    <t>BAC 5423</t>
  </si>
  <si>
    <t>Penetrant Inspection</t>
  </si>
  <si>
    <t>BAC D2097</t>
  </si>
  <si>
    <t>Magnetic Particle Inspection</t>
  </si>
  <si>
    <t>S00350</t>
  </si>
  <si>
    <t>I4761</t>
  </si>
  <si>
    <t>BAC 5435</t>
  </si>
  <si>
    <t>BAC 5439</t>
  </si>
  <si>
    <t>Ultrasonic Inspection</t>
  </si>
  <si>
    <t>BAC 5492</t>
  </si>
  <si>
    <t>*Special process - First 5 Lines.</t>
  </si>
  <si>
    <r>
      <t xml:space="preserve">25. </t>
    </r>
    <r>
      <rPr>
        <sz val="9"/>
        <rFont val="Arial Narrow"/>
        <family val="2"/>
        <charset val="177"/>
      </rPr>
      <t>Model (MBD) №</t>
    </r>
  </si>
  <si>
    <t>Rev. Dwg:</t>
  </si>
  <si>
    <r>
      <t>26</t>
    </r>
    <r>
      <rPr>
        <sz val="10"/>
        <rFont val="Arial"/>
        <family val="2"/>
        <charset val="177"/>
      </rPr>
      <t xml:space="preserve">.  </t>
    </r>
    <r>
      <rPr>
        <sz val="8"/>
        <rFont val="Arial"/>
        <family val="2"/>
        <charset val="177"/>
      </rPr>
      <t>Model №:</t>
    </r>
  </si>
  <si>
    <r>
      <t>27.</t>
    </r>
    <r>
      <rPr>
        <sz val="7"/>
        <rFont val="Arial"/>
        <family val="2"/>
        <charset val="177"/>
      </rPr>
      <t xml:space="preserve"> </t>
    </r>
    <r>
      <rPr>
        <b/>
        <sz val="7"/>
        <rFont val="Arial Narrow"/>
        <family val="2"/>
        <charset val="177"/>
      </rPr>
      <t>Project:</t>
    </r>
  </si>
  <si>
    <t>BAC 5555</t>
  </si>
  <si>
    <t>Rev. P/L :</t>
  </si>
  <si>
    <t>BAC 5578</t>
  </si>
  <si>
    <t>BAC 5602</t>
  </si>
  <si>
    <t>BAC 5613</t>
  </si>
  <si>
    <r>
      <t>IAI P.O № and line Item</t>
    </r>
    <r>
      <rPr>
        <sz val="8"/>
        <rFont val="Arial"/>
        <family val="2"/>
        <charset val="177"/>
      </rPr>
      <t xml:space="preserve">  </t>
    </r>
  </si>
  <si>
    <t>BAC 5617</t>
  </si>
  <si>
    <t>Heat Treat of Alloy Steels</t>
  </si>
  <si>
    <t>Mfg. Lot №</t>
  </si>
  <si>
    <r>
      <t xml:space="preserve">   </t>
    </r>
    <r>
      <rPr>
        <b/>
        <sz val="16"/>
        <rFont val="Courier New"/>
        <family val="3"/>
        <charset val="177"/>
      </rPr>
      <t>STATEMENT OF CONFORMANCE</t>
    </r>
  </si>
  <si>
    <t>BAC 5632</t>
  </si>
  <si>
    <t>410A</t>
  </si>
  <si>
    <r>
      <t>WE CERTIFY THAT THE PRODUCTS IN THIS SHIPMENT HAVE BEEN INSPECTED AND ARE IN COMPLIANCE WITH THE APPLICABLE DRAWINGS, SPECIFICATIONS AND PURCHASE ORDER OR CONTRACT REQUIREMENTS. THIS SHIPMENT IS COVERED BY TEST AND/OR INSPECTION REPORTS AVAILABLE FOR REVIEW UPON REQUEST.</t>
    </r>
    <r>
      <rPr>
        <b/>
        <sz val="8"/>
        <rFont val="Arial"/>
        <family val="2"/>
        <charset val="177"/>
      </rPr>
      <t xml:space="preserve"> </t>
    </r>
  </si>
  <si>
    <t>BAC 5637</t>
  </si>
  <si>
    <t>Zinc - Nickel Alloy Plating</t>
  </si>
  <si>
    <t>BAC 5665</t>
  </si>
  <si>
    <t>Sol-Gel Conversion Coatings</t>
  </si>
  <si>
    <t>Date</t>
  </si>
  <si>
    <t>Signature</t>
  </si>
  <si>
    <t>BAC 5701</t>
  </si>
  <si>
    <t>Rev. 11_07</t>
  </si>
  <si>
    <t>BAC 5710</t>
  </si>
  <si>
    <t>BAC 5719</t>
  </si>
  <si>
    <t>Chemical Conversion Coatings</t>
  </si>
  <si>
    <t>BAC 5730</t>
  </si>
  <si>
    <t>Shot Peening</t>
  </si>
  <si>
    <t>BAC 5736</t>
  </si>
  <si>
    <t>BAC 5748</t>
  </si>
  <si>
    <t>BAC 5751</t>
  </si>
  <si>
    <t>BAC 5753</t>
  </si>
  <si>
    <t>BAC 5765</t>
  </si>
  <si>
    <t>BAC 5811</t>
  </si>
  <si>
    <t>BAC 5845</t>
  </si>
  <si>
    <t>BAC 5877</t>
  </si>
  <si>
    <t>BAC 5882</t>
  </si>
  <si>
    <t>BAC 5946</t>
  </si>
  <si>
    <t>Temper Inspection of Aluminum Alloys</t>
  </si>
  <si>
    <t>BAC 5980</t>
  </si>
  <si>
    <t>BAC 5982</t>
  </si>
  <si>
    <t>DPS5.00-1LO</t>
  </si>
  <si>
    <t>HT Steel (&lt; 260 KSI)</t>
  </si>
  <si>
    <t>CERTIFICATE OF CONFORMANCE</t>
  </si>
  <si>
    <t>ISRAEL AEROSPACE INDUSTRIES LTD. BEN GURION INTERNATIONAL AIRPORT, LOD, ISRAEL.</t>
  </si>
  <si>
    <t xml:space="preserve">Customer's P.O № and line Item  </t>
  </si>
  <si>
    <t xml:space="preserve"> NOTE:          READ INSTRUCTIONS ON REVERSE SIDE BEFORE COMPLETING THIS FORM
              PLEASE TYPE OR PRINT LEGIBLY.                                                                            
</t>
  </si>
  <si>
    <t>SUPPLIER CERTIFICATE OF COMPLIANCE</t>
  </si>
  <si>
    <t>PAGE    1 OF 1</t>
  </si>
  <si>
    <t>1   P.O Part Number</t>
  </si>
  <si>
    <t>2   Rev. Letter</t>
  </si>
  <si>
    <t>3.  Eng. Part Number</t>
  </si>
  <si>
    <t>4   Supplier Name and Address</t>
  </si>
  <si>
    <t>Dwg.</t>
  </si>
  <si>
    <t>Israel Aerospace Industries Ltd., Ben-Gurion International Airport, Lod, Israel.</t>
  </si>
  <si>
    <t>P/L</t>
  </si>
  <si>
    <t>5    Supplier Code</t>
  </si>
  <si>
    <t>6   Rejection Document Number</t>
  </si>
  <si>
    <t>7  Qty. Shipped</t>
  </si>
  <si>
    <t>8  Pkg. Slip №.</t>
  </si>
  <si>
    <t>9 VAII P.O. and item №</t>
  </si>
  <si>
    <t>10  VAII Planning + Rev.</t>
  </si>
  <si>
    <t>11   Material Type and Specification</t>
  </si>
  <si>
    <t>12    Heat/Lot №.</t>
  </si>
  <si>
    <t>13  If VAII Mat'l./Rel. №.</t>
  </si>
  <si>
    <t>14  Raw Material Manufacturer</t>
  </si>
  <si>
    <t>LIST IN CHRONOLOGICAL ORDER THE SEQUENCE OF CUSTOMER PROCESSES REQUIRING APPROVAL</t>
  </si>
  <si>
    <t>15   Process Performed</t>
  </si>
  <si>
    <t>16   SPECIFICATION &amp; Rev.</t>
  </si>
  <si>
    <t>17  DATE</t>
  </si>
  <si>
    <t>18   SUPPLIER NAME AND ADDRESS WHERE PROCESS PERFORMED</t>
  </si>
  <si>
    <t>19   APPROVAL NO.</t>
  </si>
  <si>
    <t>20      REMARKS</t>
  </si>
  <si>
    <t>STATEMENT OF CONFORMANCE</t>
  </si>
  <si>
    <t>W.O.</t>
  </si>
  <si>
    <t>We hereby certify that the product order under this P.O. complies and was manufactured in accordance with applicable Engineering drawing(s), specification(s), and Purchase Order requirements.</t>
  </si>
  <si>
    <t>21     HARDNESS</t>
  </si>
  <si>
    <t>22.  ELECT. CONDUCTIVITY</t>
  </si>
  <si>
    <t>23.    QTY. TESTED</t>
  </si>
  <si>
    <t>24.    GRAIN DIRECTION VERIFIED</t>
  </si>
  <si>
    <t>Hardness</t>
  </si>
  <si>
    <t>Elect. Cond.</t>
  </si>
  <si>
    <t>SIGNATURE        </t>
  </si>
  <si>
    <t>DATE</t>
  </si>
  <si>
    <t>25   VAII or Supplier Acceptance Stamp and Date</t>
  </si>
  <si>
    <t>26  LIST SERIAL No’S. IN PROPER SEQUENCE WHEN APPLICABLE</t>
  </si>
  <si>
    <r>
      <t>TITLE</t>
    </r>
    <r>
      <rPr>
        <sz val="7"/>
        <rFont val="Arial"/>
        <family val="2"/>
        <charset val="177"/>
      </rPr>
      <t xml:space="preserve">   </t>
    </r>
  </si>
  <si>
    <t>27   PURCHASE ORDER QUALITY CLAUSES/NOTES</t>
  </si>
  <si>
    <t xml:space="preserve">                     QUALITY MANAGER OR AUTHORIZED DESIGNEE*      </t>
  </si>
  <si>
    <t>PRINT OR TYPE NAME        </t>
  </si>
  <si>
    <t>CD-4020  (11-07)</t>
  </si>
  <si>
    <r>
      <t>Of the 3</t>
    </r>
    <r>
      <rPr>
        <i/>
        <vertAlign val="superscript"/>
        <sz val="9"/>
        <rFont val="Arial"/>
        <family val="2"/>
        <charset val="177"/>
      </rPr>
      <t xml:space="preserve">nd </t>
    </r>
    <r>
      <rPr>
        <i/>
        <sz val="9"/>
        <rFont val="Arial"/>
        <family val="2"/>
        <charset val="177"/>
      </rPr>
      <t>MRB / MRR / SWT report (if exist)</t>
    </r>
  </si>
  <si>
    <r>
      <t>Of the 4</t>
    </r>
    <r>
      <rPr>
        <i/>
        <vertAlign val="superscript"/>
        <sz val="9"/>
        <rFont val="Arial"/>
        <family val="2"/>
        <charset val="177"/>
      </rPr>
      <t>th</t>
    </r>
    <r>
      <rPr>
        <i/>
        <sz val="9"/>
        <rFont val="Arial"/>
        <family val="2"/>
        <charset val="177"/>
      </rPr>
      <t xml:space="preserve"> MRB / MRR / SWT report (if exist) </t>
    </r>
  </si>
  <si>
    <r>
      <t>Status of the 3</t>
    </r>
    <r>
      <rPr>
        <i/>
        <vertAlign val="superscript"/>
        <sz val="9"/>
        <rFont val="Arial"/>
        <family val="2"/>
        <charset val="177"/>
      </rPr>
      <t xml:space="preserve">nd </t>
    </r>
    <r>
      <rPr>
        <i/>
        <sz val="9"/>
        <rFont val="Arial"/>
        <family val="2"/>
        <charset val="177"/>
      </rPr>
      <t>MRB / MRR / SWT report (if exist)</t>
    </r>
  </si>
  <si>
    <r>
      <t>Status of the 4</t>
    </r>
    <r>
      <rPr>
        <i/>
        <vertAlign val="superscript"/>
        <sz val="9"/>
        <rFont val="Arial"/>
        <family val="2"/>
        <charset val="177"/>
      </rPr>
      <t>th</t>
    </r>
    <r>
      <rPr>
        <i/>
        <sz val="9"/>
        <rFont val="Arial"/>
        <family val="2"/>
        <charset val="177"/>
      </rPr>
      <t xml:space="preserve"> MRB / MRR / SWT report (if exist) </t>
    </r>
  </si>
  <si>
    <r>
      <t>Enter the assy No of the next higher assy for the 3</t>
    </r>
    <r>
      <rPr>
        <i/>
        <vertAlign val="superscript"/>
        <sz val="9"/>
        <rFont val="Arial"/>
        <family val="2"/>
        <charset val="177"/>
      </rPr>
      <t xml:space="preserve">nd </t>
    </r>
    <r>
      <rPr>
        <i/>
        <sz val="9"/>
        <rFont val="Arial"/>
        <family val="2"/>
        <charset val="177"/>
      </rPr>
      <t>MRB / MRR / SWT report (if exist)</t>
    </r>
  </si>
  <si>
    <r>
      <t>Enter the assy No of the next higher assy for the 4</t>
    </r>
    <r>
      <rPr>
        <i/>
        <vertAlign val="superscript"/>
        <sz val="9"/>
        <rFont val="Arial"/>
        <family val="2"/>
        <charset val="177"/>
      </rPr>
      <t>th</t>
    </r>
    <r>
      <rPr>
        <i/>
        <sz val="9"/>
        <rFont val="Arial"/>
        <family val="2"/>
        <charset val="177"/>
      </rPr>
      <t xml:space="preserve"> MRB / MRR / SWT report (if exist) </t>
    </r>
  </si>
  <si>
    <r>
      <t>The part serial No. of the 3</t>
    </r>
    <r>
      <rPr>
        <i/>
        <vertAlign val="superscript"/>
        <sz val="9"/>
        <rFont val="Arial"/>
        <family val="2"/>
        <charset val="177"/>
      </rPr>
      <t xml:space="preserve">nd </t>
    </r>
    <r>
      <rPr>
        <i/>
        <sz val="9"/>
        <rFont val="Arial"/>
        <family val="2"/>
        <charset val="177"/>
      </rPr>
      <t>MRB / MRR / SWT report (if exist), else nota N/A</t>
    </r>
  </si>
  <si>
    <r>
      <t>The part serial No. of the 4</t>
    </r>
    <r>
      <rPr>
        <i/>
        <vertAlign val="superscript"/>
        <sz val="9"/>
        <rFont val="Arial"/>
        <family val="2"/>
        <charset val="177"/>
      </rPr>
      <t>th</t>
    </r>
    <r>
      <rPr>
        <i/>
        <sz val="9"/>
        <rFont val="Arial"/>
        <family val="2"/>
        <charset val="177"/>
      </rPr>
      <t xml:space="preserve"> MRB / MRR / SWT report (if exist) , else note N/A</t>
    </r>
  </si>
  <si>
    <t>BAC 5408</t>
  </si>
  <si>
    <t>Vapor Degreasing</t>
  </si>
  <si>
    <t>BAC 5004</t>
  </si>
  <si>
    <t>Installation of Permanent Fasteners</t>
  </si>
  <si>
    <t>Permanent Straight Shank Fastener Instal</t>
  </si>
  <si>
    <t xml:space="preserve"> Blind Fasteners Installation</t>
  </si>
  <si>
    <t>Bolt &amp; Nut Installation</t>
  </si>
  <si>
    <t>Application of Adhesives</t>
  </si>
  <si>
    <t>Temporary Protection</t>
  </si>
  <si>
    <t>Temporary Protection with Coatings</t>
  </si>
  <si>
    <t>Temporary Protection with Preservatives</t>
  </si>
  <si>
    <t>BAC 5063</t>
  </si>
  <si>
    <t>Fasteners Installation in Composite Stru</t>
  </si>
  <si>
    <t>Installation of Inserts, Panel Fasteners</t>
  </si>
  <si>
    <t>Electrical Bondings</t>
  </si>
  <si>
    <t>Forming, Straightening and Fitting Metal</t>
  </si>
  <si>
    <t>BAC 5300-2</t>
  </si>
  <si>
    <t>Metal Parts Forming, Straightening &amp; Fit</t>
  </si>
  <si>
    <t>Part Marking</t>
  </si>
  <si>
    <t>BAC 5317</t>
  </si>
  <si>
    <t>Fiber Reinforced Composite Parts</t>
  </si>
  <si>
    <t>BAC 5423.</t>
  </si>
  <si>
    <t>BAC 5424.</t>
  </si>
  <si>
    <t>Bearing Installation and Retention</t>
  </si>
  <si>
    <t>BAC 5439.</t>
  </si>
  <si>
    <t>Machining &amp; Cutting Titanium</t>
  </si>
  <si>
    <t>Phosphoric Acid Anodize</t>
  </si>
  <si>
    <t>Carbon Fiber Reinforced Adhesive</t>
  </si>
  <si>
    <t>Heat Treat of Aluminum Alloys</t>
  </si>
  <si>
    <t>Heat Treat of TI and TI Alloys</t>
  </si>
  <si>
    <t>BAC 5617.</t>
  </si>
  <si>
    <t>Heat Treatment of Corrosion Resistant ST</t>
  </si>
  <si>
    <t>Surface Treatments for Ferrous Alloys</t>
  </si>
  <si>
    <t>Boric Acid-Sulfuric Acid Anodizing CL 1</t>
  </si>
  <si>
    <t>BAC 5645</t>
  </si>
  <si>
    <t>Application of Polyurethane Enamel</t>
  </si>
  <si>
    <t>BAC 5656</t>
  </si>
  <si>
    <t>Abrasive Water Jet Cutting</t>
  </si>
  <si>
    <t>Cadmium Plating Types I - II</t>
  </si>
  <si>
    <t>BAC 5701.</t>
  </si>
  <si>
    <t>Application of Special Purpose Coatings</t>
  </si>
  <si>
    <t>Application of Chemical &amp; Solvent Resist</t>
  </si>
  <si>
    <t>Abrasive Cleaning, Deburring and Finishi</t>
  </si>
  <si>
    <t>BAC 5749</t>
  </si>
  <si>
    <t>Alkaline Cleaning</t>
  </si>
  <si>
    <t>BAC 5750</t>
  </si>
  <si>
    <t>Solvent Cleaning</t>
  </si>
  <si>
    <t>Cleaning&amp; Surface Prep. of Ferrous Alloy</t>
  </si>
  <si>
    <t>Cleaning Descaling of Titanium</t>
  </si>
  <si>
    <t>BAC 5753.</t>
  </si>
  <si>
    <t>BAC 5753..</t>
  </si>
  <si>
    <t>Cleaning &amp; Deoxidizing - Aluminum</t>
  </si>
  <si>
    <t>BAC 5786</t>
  </si>
  <si>
    <t>Etch Cleaning of Aluminum Alloys</t>
  </si>
  <si>
    <t>Dry film Lubricant-Type VIII Only (QPL)</t>
  </si>
  <si>
    <t>BAC 5811.</t>
  </si>
  <si>
    <t>BAC 5837</t>
  </si>
  <si>
    <t>Preparing Exterior Plastic Surfaces for</t>
  </si>
  <si>
    <t>Applic. of Organic Corrosion Inhibit. Co</t>
  </si>
  <si>
    <t>Application of Urethane Compatible Prime</t>
  </si>
  <si>
    <t>NDI of Composites Parts</t>
  </si>
  <si>
    <t>Laser Cutting of Metal</t>
  </si>
  <si>
    <t>BSS 7039</t>
  </si>
  <si>
    <t>Liquid Penetrant Inspection</t>
  </si>
  <si>
    <t>L101</t>
  </si>
  <si>
    <t>ALGAT, KIBBUZ ALONIM, ISRAEL</t>
  </si>
  <si>
    <t>ALP HAVACILIK, ESKISEHIR, TURKEY</t>
  </si>
  <si>
    <t>CJ274</t>
  </si>
  <si>
    <t>ARAL TICARET LTD. STI, ANKARA, TURKEY</t>
  </si>
  <si>
    <t>ASHOT ASHKELON, ASHKELON, ISRAEL</t>
  </si>
  <si>
    <t>BAZ AIRBORNE COMPONENTS-ASSEMBLIES, MISGAV, ISRAEL</t>
  </si>
  <si>
    <t>CABIRAN (1991) LTD. KIBBUZ CABRI OSHRAT, ISRAEL</t>
  </si>
  <si>
    <t>CHROME PLUS INTERNATIONAL INC, WICHITA, KS, USA</t>
  </si>
  <si>
    <t>DUCOMMUN AEROSTRUCTURES, COXSACKIE, NY, USA</t>
  </si>
  <si>
    <t>CM172</t>
  </si>
  <si>
    <t>ELBIT SYSTEMS-CYCLONE LTD. KARMIEL, ISRAEL</t>
  </si>
  <si>
    <t>GABI SHOEF, MISHMAR HASHIVA, ISRAEL</t>
  </si>
  <si>
    <t>GALVATEC S.L, LA RINCONADA, SEVILL, SPAIN</t>
  </si>
  <si>
    <t>I7325</t>
  </si>
  <si>
    <t>HYTEK FINISHES COMPANY, KENT, WA, USA</t>
  </si>
  <si>
    <t>CL818</t>
  </si>
  <si>
    <t>IAI AERO-ASSY'S DIVISION, BEN-GURION AIRPORT, ISRAEL</t>
  </si>
  <si>
    <t>IAI RAMTA DIVISION, BEER-SHEVA, ISRAEL</t>
  </si>
  <si>
    <t>IAI TECHNOLOGIES DIVISION, BEN GURION AIRPORT, ISRAEL</t>
  </si>
  <si>
    <t>KALE HAVACILIK SANAYI AS, ISTANBUL, TURKEY</t>
  </si>
  <si>
    <t>CL096</t>
  </si>
  <si>
    <t>KALEKALIP MAKINA, ISTANBUL, TURKEY</t>
  </si>
  <si>
    <t>KING-FOWLER POLSKA SP ZOO, MEILEC, POLAND</t>
  </si>
  <si>
    <t>LAWRENCE RIPAK COMPANY, WEST BABYLON, NY, USA</t>
  </si>
  <si>
    <t>METAL FINISHING COMPANY, WICHITA, KS, USA</t>
  </si>
  <si>
    <t>NEX-TECH PROCESSING INC. WICHITA, KS, USA</t>
  </si>
  <si>
    <t>PROCESSI SPECIALI S.R.L. BRINDISI, ITALY</t>
  </si>
  <si>
    <t>PROTECTIVE COATINGS INC. KENT, WA, USA</t>
  </si>
  <si>
    <t>SOUTHWEST UNITED INDUSTRIES INC. TULSA, OK, USA</t>
  </si>
  <si>
    <t>CK538</t>
  </si>
  <si>
    <t>TIROSH DAVID QUALITY CASTINGS LTD. ROSH HA-AYIN, ISRAEL</t>
  </si>
  <si>
    <t>TURKISH AEROSPACE INDUSTRIES, ANKARA, TURKEY</t>
  </si>
  <si>
    <r>
      <t>28.</t>
    </r>
    <r>
      <rPr>
        <b/>
        <u/>
        <sz val="10"/>
        <rFont val="Arial"/>
        <family val="2"/>
        <charset val="177"/>
      </rPr>
      <t xml:space="preserve">  Remarks:</t>
    </r>
    <r>
      <rPr>
        <b/>
        <sz val="10"/>
        <rFont val="Arial"/>
        <family val="2"/>
        <charset val="177"/>
      </rPr>
      <t xml:space="preserve">                    </t>
    </r>
    <r>
      <rPr>
        <sz val="10"/>
        <rFont val="Arial"/>
        <family val="2"/>
        <charset val="177"/>
      </rPr>
      <t>FAI Report №:</t>
    </r>
  </si>
  <si>
    <t>BAC 5969</t>
  </si>
  <si>
    <t>Electrical Discharge Machining</t>
  </si>
  <si>
    <t>BAC 5975</t>
  </si>
  <si>
    <t>Fusion Welding - Aluminum Alloys</t>
  </si>
  <si>
    <t>Surface Texture(US Customary &amp; Metric)</t>
  </si>
  <si>
    <t>BURTON INDUSTRIES INC. NORTH BABYLON, NY, USA</t>
  </si>
  <si>
    <t>CJ867</t>
  </si>
  <si>
    <t>H.R. GIVON LTD. HAIFA BAY, ISRAEL</t>
  </si>
  <si>
    <t>METALS TESTING COMPANY INC. SOUTH WINDSOR, CT, USA</t>
  </si>
  <si>
    <t>CJ834</t>
  </si>
  <si>
    <t>ALLOY PROCESSING, COMPTON, CA, USA</t>
  </si>
  <si>
    <t>.....</t>
  </si>
  <si>
    <t>ASTRO ALUMINUM TREATING, SOUTH GATE, CA, USA</t>
  </si>
  <si>
    <t>CL809</t>
  </si>
  <si>
    <t>BODYCOTE THERMAL PROCESSING, WESTMINSTER, CA, USA</t>
  </si>
  <si>
    <t>.</t>
  </si>
  <si>
    <t>BODYCOTE THERMAL PROCESSING-BERLIN-CT, USA</t>
  </si>
  <si>
    <t>COAST PLATING-GARDENA &amp; CARSON, GARDENA, CA, USA</t>
  </si>
  <si>
    <t>CH467</t>
  </si>
  <si>
    <t>E.M.E-INC. COMPTON, CA, USA</t>
  </si>
  <si>
    <t>......</t>
  </si>
  <si>
    <t>NONE</t>
  </si>
  <si>
    <t>HAR-CONN CHROME COMPANY, WEST HARTFORD, CT, USA</t>
  </si>
  <si>
    <t>CJ862</t>
  </si>
  <si>
    <t>..</t>
  </si>
  <si>
    <t>...</t>
  </si>
  <si>
    <t>....</t>
  </si>
  <si>
    <t>QUALITY PLATING COMPANY, TULSA, OK, USA</t>
  </si>
  <si>
    <t>CL379</t>
  </si>
  <si>
    <t>Boric Acid-Sulfuric Acid Anodizing CL 5</t>
  </si>
  <si>
    <t>BAC 5709</t>
  </si>
  <si>
    <t>Hard Chromium Plating</t>
  </si>
  <si>
    <t>BAC 5861</t>
  </si>
  <si>
    <t>Phosphate Fluoride Coating - Titanium</t>
  </si>
  <si>
    <t>Fusion Welding - Titanium Alloys</t>
  </si>
  <si>
    <t>Yes</t>
  </si>
  <si>
    <t>AMS 2417</t>
  </si>
  <si>
    <t>ALCOA INC., BETTENDORF, IA, USA</t>
  </si>
  <si>
    <t>N0090</t>
  </si>
  <si>
    <t>349A</t>
  </si>
  <si>
    <t>DYNAMIC PAINT SOLUTIONS, EASTMAN, GA, USA</t>
  </si>
  <si>
    <t>T00081</t>
  </si>
  <si>
    <t>.......</t>
  </si>
  <si>
    <t>EUROCOMPOSITES, ECHTERNACH, LUXEMBURG</t>
  </si>
  <si>
    <t>C7384</t>
  </si>
  <si>
    <t>BAC 5117-4</t>
  </si>
  <si>
    <t>Direct Ground Stud Installation</t>
  </si>
  <si>
    <t>BAC 5514</t>
  </si>
  <si>
    <t>COMMON BONDING REQUIREMENTS FOR STRUCTURAL ADHESIVES</t>
  </si>
  <si>
    <t>BAC 5514-589</t>
  </si>
  <si>
    <t>APPLICATION OF CORROSION INHIBITING ADHESIVE PRIMER</t>
  </si>
  <si>
    <t>BAC 5034-4</t>
  </si>
  <si>
    <t>TEMPORARY PROTECTION OF PRODUCTION MATERIALS</t>
  </si>
  <si>
    <t xml:space="preserve">BAC S12JG </t>
  </si>
  <si>
    <t>SCREW ASSEMBLY PUSH IN SCREW OUT</t>
  </si>
  <si>
    <t>BAC 5632.</t>
  </si>
  <si>
    <t>29.  MRB / MRR / SWT / EPD-(Add status &amp; serial №.)</t>
  </si>
  <si>
    <t>MRB/ MRR/ SWT/ EPD No.</t>
  </si>
  <si>
    <t>MRB / MRR / SWT / EPD No.</t>
  </si>
  <si>
    <t>8. Eligibility</t>
  </si>
  <si>
    <t>9. Qty.</t>
  </si>
  <si>
    <t xml:space="preserve">Rev. </t>
  </si>
  <si>
    <t>7.1 Rev.</t>
  </si>
  <si>
    <t>3. Div. &amp; Certificate Ref. №.</t>
  </si>
  <si>
    <t>4. Organization</t>
  </si>
  <si>
    <t>5.  Shipping Document</t>
  </si>
  <si>
    <t>6.  Description</t>
  </si>
  <si>
    <t>7. P.O Part №.</t>
  </si>
  <si>
    <t>10. Serial / Batch №. / Work Order №.</t>
  </si>
  <si>
    <t>11. Model (MBD) №</t>
  </si>
  <si>
    <t>12. Project:</t>
  </si>
  <si>
    <t>13. Remarks</t>
  </si>
  <si>
    <t>14.  MRB / MRR / SWT / EPD (Add Status &amp; Serial №.)</t>
  </si>
  <si>
    <t>Use in Next Assy.</t>
  </si>
  <si>
    <t xml:space="preserve">15. Deliver to </t>
  </si>
  <si>
    <t xml:space="preserve">WE CERTIFY THAT THE PRODUCTS IN THIS SHIPMENT HAVE BEEN INSPECTED AND ARE IN COMPLIANCE WITH THE APPLICABLE DRAWINGS, SPECIFICATIONS AND PURCHASE ORDER OR CONTRACT REQUIREMENTS. THIS SHIPMENT IS COVERED BY TEST AND/OR INSPECTION REPORTS AVAILABLE FOR REVIEW UPON REQUEST. </t>
  </si>
  <si>
    <r>
      <t xml:space="preserve">   </t>
    </r>
    <r>
      <rPr>
        <b/>
        <sz val="16"/>
        <rFont val="Arial"/>
        <family val="2"/>
      </rPr>
      <t>STATEMENT OF CONFORMANCE</t>
    </r>
  </si>
  <si>
    <t>Note: IAI hereby acknowledges that the parts and/or materials being shipped under this order are intended for use under Boeing's Federal Aviation Administration (FAA) issued Production Certificate 700 and no articles (or constituent parts thereof) or the accompanying paperwork (e.g., packages, shippers, etc.) contain any Federal Aviation Administration- Parts Manufacturer Approval (FAA-PMA) markings</t>
  </si>
  <si>
    <t>Rev New                                        382.11.07-005                        ( 04.19 )                                    Ref to QMP 382.11.07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</si>
</sst>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mm\-yy;@"/>
    <numFmt numFmtId="165" formatCode="d\ mmm\ yy;@"/>
    <numFmt numFmtId="166" formatCode="dd\-mmm\-yy;@"/>
    <numFmt numFmtId="167" formatCode="d\ mmmm\ yyyy;@"/>
    <numFmt numFmtId="168" formatCode="[$-409]d\-mmm\-yy;@"/>
    <numFmt numFmtId="169" formatCode="[$-1010409]d\ mmm\ yy;@"/>
  </numFmts>
  <fonts count="63">
    <font>
      <sz val="10"/>
      <name val="Arial"/>
      <family val="2"/>
      <charset val="177"/>
    </font>
    <font>
      <i/>
      <sz val="9"/>
      <name val="Arial"/>
      <family val="2"/>
    </font>
    <font>
      <b/>
      <sz val="10"/>
      <name val="Arial"/>
      <family val="2"/>
      <charset val="177"/>
    </font>
    <font>
      <b/>
      <sz val="11"/>
      <name val="Arial"/>
      <family val="2"/>
      <charset val="177"/>
    </font>
    <font>
      <b/>
      <i/>
      <sz val="11"/>
      <name val="Arial"/>
      <family val="2"/>
      <charset val="177"/>
    </font>
    <font>
      <sz val="9"/>
      <name val="Arial"/>
      <family val="2"/>
      <charset val="177"/>
    </font>
    <font>
      <b/>
      <i/>
      <sz val="9"/>
      <color indexed="12"/>
      <name val="Arial"/>
      <family val="2"/>
      <charset val="177"/>
    </font>
    <font>
      <b/>
      <i/>
      <sz val="9"/>
      <name val="Arial"/>
      <family val="2"/>
      <charset val="177"/>
    </font>
    <font>
      <i/>
      <u/>
      <sz val="9"/>
      <name val="Arial"/>
      <family val="2"/>
      <charset val="177"/>
    </font>
    <font>
      <b/>
      <sz val="14"/>
      <name val="Arial"/>
      <family val="2"/>
    </font>
    <font>
      <i/>
      <vertAlign val="superscript"/>
      <sz val="9"/>
      <name val="Arial"/>
      <family val="2"/>
      <charset val="177"/>
    </font>
    <font>
      <b/>
      <sz val="12"/>
      <name val="Arial"/>
      <family val="2"/>
    </font>
    <font>
      <sz val="8"/>
      <name val="Arial"/>
      <family val="2"/>
      <charset val="177"/>
    </font>
    <font>
      <sz val="14"/>
      <name val="Arial"/>
      <family val="2"/>
    </font>
    <font>
      <b/>
      <sz val="18"/>
      <name val="Times New Roman"/>
      <family val="1"/>
      <charset val="177"/>
    </font>
    <font>
      <sz val="6"/>
      <name val="Arial"/>
      <family val="2"/>
    </font>
    <font>
      <b/>
      <sz val="7"/>
      <name val="Arial"/>
      <family val="2"/>
      <charset val="177"/>
    </font>
    <font>
      <b/>
      <sz val="12"/>
      <color indexed="52"/>
      <name val="Arial"/>
      <family val="2"/>
      <charset val="177"/>
    </font>
    <font>
      <sz val="12"/>
      <name val="Arial"/>
      <family val="2"/>
      <charset val="177"/>
    </font>
    <font>
      <b/>
      <sz val="6"/>
      <name val="Arial"/>
      <family val="2"/>
      <charset val="177"/>
    </font>
    <font>
      <sz val="7"/>
      <name val="Arial"/>
      <family val="2"/>
      <charset val="177"/>
    </font>
    <font>
      <sz val="6.5"/>
      <name val="Arial"/>
      <family val="2"/>
      <charset val="177"/>
    </font>
    <font>
      <b/>
      <sz val="6.7"/>
      <name val="Arial"/>
      <family val="2"/>
      <charset val="177"/>
    </font>
    <font>
      <b/>
      <sz val="7"/>
      <name val="Arial Narrow"/>
      <family val="2"/>
      <charset val="177"/>
    </font>
    <font>
      <b/>
      <sz val="6.5"/>
      <name val="Arial"/>
      <family val="2"/>
      <charset val="177"/>
    </font>
    <font>
      <sz val="9"/>
      <name val="Arial Narrow"/>
      <family val="2"/>
      <charset val="177"/>
    </font>
    <font>
      <b/>
      <u/>
      <sz val="8"/>
      <name val="Arial"/>
      <family val="2"/>
      <charset val="177"/>
    </font>
    <font>
      <b/>
      <u/>
      <sz val="10"/>
      <name val="Arial"/>
      <family val="2"/>
      <charset val="177"/>
    </font>
    <font>
      <b/>
      <sz val="8"/>
      <name val="Arial"/>
      <family val="2"/>
      <charset val="177"/>
    </font>
    <font>
      <sz val="11"/>
      <name val="Arial"/>
      <family val="2"/>
      <charset val="177"/>
    </font>
    <font>
      <b/>
      <sz val="9"/>
      <name val="Arial"/>
      <family val="2"/>
      <charset val="177"/>
    </font>
    <font>
      <b/>
      <sz val="14"/>
      <name val="Courier New"/>
      <family val="3"/>
      <charset val="177"/>
    </font>
    <font>
      <b/>
      <sz val="16"/>
      <name val="Courier New"/>
      <family val="3"/>
      <charset val="177"/>
    </font>
    <font>
      <sz val="10"/>
      <name val="Times New Roman"/>
      <family val="1"/>
    </font>
    <font>
      <sz val="8"/>
      <name val="Times New Roman"/>
      <family val="1"/>
    </font>
    <font>
      <b/>
      <sz val="9"/>
      <name val="Times New Roman"/>
      <family val="1"/>
      <charset val="177"/>
    </font>
    <font>
      <sz val="9"/>
      <name val="Times New Roman"/>
      <family val="1"/>
    </font>
    <font>
      <i/>
      <sz val="5"/>
      <name val="Arial"/>
      <family val="2"/>
      <charset val="177"/>
    </font>
    <font>
      <b/>
      <sz val="14"/>
      <name val="Times New Roman"/>
      <family val="1"/>
      <charset val="177"/>
    </font>
    <font>
      <b/>
      <sz val="12"/>
      <name val="Times New Roman"/>
      <family val="1"/>
    </font>
    <font>
      <b/>
      <sz val="10"/>
      <name val="Times New Roman"/>
      <family val="1"/>
      <charset val="177"/>
    </font>
    <font>
      <b/>
      <sz val="16"/>
      <name val="Arial"/>
      <family val="2"/>
    </font>
    <font>
      <sz val="10"/>
      <name val="Arial"/>
      <family val="2"/>
      <charset val="177"/>
    </font>
    <font>
      <i/>
      <sz val="9"/>
      <name val="Arial"/>
      <family val="2"/>
      <charset val="177"/>
    </font>
    <font>
      <sz val="6"/>
      <name val="Arial"/>
      <family val="2"/>
      <charset val="177"/>
    </font>
    <font>
      <sz val="11"/>
      <color theme="1"/>
      <name val="Arial"/>
      <family val="2"/>
      <charset val="177"/>
      <scheme val="minor"/>
    </font>
    <font>
      <sz val="11"/>
      <color theme="0"/>
      <name val="Arial"/>
      <family val="2"/>
      <charset val="177"/>
      <scheme val="minor"/>
    </font>
    <font>
      <sz val="11"/>
      <color rgb="FF9C0006"/>
      <name val="Arial"/>
      <family val="2"/>
      <charset val="177"/>
      <scheme val="minor"/>
    </font>
    <font>
      <b/>
      <sz val="11"/>
      <color rgb="FFFA7D00"/>
      <name val="Arial"/>
      <family val="2"/>
      <charset val="177"/>
      <scheme val="minor"/>
    </font>
    <font>
      <b/>
      <sz val="11"/>
      <color theme="0"/>
      <name val="Arial"/>
      <family val="2"/>
      <charset val="177"/>
      <scheme val="minor"/>
    </font>
    <font>
      <i/>
      <sz val="11"/>
      <color rgb="FF7F7F7F"/>
      <name val="Arial"/>
      <family val="2"/>
      <charset val="177"/>
      <scheme val="minor"/>
    </font>
    <font>
      <sz val="11"/>
      <color rgb="FF006100"/>
      <name val="Arial"/>
      <family val="2"/>
      <charset val="177"/>
      <scheme val="min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3F3F76"/>
      <name val="Arial"/>
      <family val="2"/>
      <charset val="177"/>
      <scheme val="minor"/>
    </font>
    <font>
      <sz val="11"/>
      <color rgb="FFFA7D00"/>
      <name val="Arial"/>
      <family val="2"/>
      <charset val="177"/>
      <scheme val="minor"/>
    </font>
    <font>
      <sz val="11"/>
      <color rgb="FF9C6500"/>
      <name val="Arial"/>
      <family val="2"/>
      <charset val="177"/>
      <scheme val="minor"/>
    </font>
    <font>
      <b/>
      <sz val="11"/>
      <color rgb="FF3F3F3F"/>
      <name val="Arial"/>
      <family val="2"/>
      <charset val="177"/>
      <scheme val="minor"/>
    </font>
    <font>
      <b/>
      <sz val="18"/>
      <color theme="3"/>
      <name val="Times New Roman"/>
      <family val="2"/>
      <charset val="177"/>
      <scheme val="major"/>
    </font>
    <font>
      <b/>
      <sz val="11"/>
      <color theme="1"/>
      <name val="Arial"/>
      <family val="2"/>
      <charset val="177"/>
      <scheme val="minor"/>
    </font>
    <font>
      <sz val="11"/>
      <color rgb="FFFF0000"/>
      <name val="Arial"/>
      <family val="2"/>
      <charset val="177"/>
      <scheme val="minor"/>
    </font>
    <font>
      <b/>
      <sz val="14"/>
      <name val="Arial"/>
      <family val="2"/>
      <scheme val="minor"/>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10"/>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154">
    <border>
      <left/>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medium">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ck">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medium">
        <color indexed="8"/>
      </left>
      <right style="thin">
        <color indexed="8"/>
      </right>
      <top style="thick">
        <color indexed="8"/>
      </top>
      <bottom style="thin">
        <color indexed="8"/>
      </bottom>
      <diagonal/>
    </border>
    <border>
      <left/>
      <right/>
      <top/>
      <bottom style="thin">
        <color indexed="8"/>
      </bottom>
      <diagonal/>
    </border>
    <border>
      <left/>
      <right/>
      <top style="thick">
        <color indexed="8"/>
      </top>
      <bottom style="thin">
        <color indexed="8"/>
      </bottom>
      <diagonal/>
    </border>
    <border>
      <left/>
      <right/>
      <top/>
      <bottom style="thick">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medium">
        <color indexed="8"/>
      </left>
      <right style="thin">
        <color indexed="8"/>
      </right>
      <top/>
      <bottom/>
      <diagonal/>
    </border>
    <border>
      <left/>
      <right style="thin">
        <color indexed="8"/>
      </right>
      <top style="medium">
        <color indexed="8"/>
      </top>
      <bottom/>
      <diagonal/>
    </border>
    <border>
      <left style="thin">
        <color indexed="8"/>
      </left>
      <right/>
      <top/>
      <bottom style="hair">
        <color indexed="8"/>
      </bottom>
      <diagonal/>
    </border>
    <border>
      <left style="hair">
        <color indexed="8"/>
      </left>
      <right/>
      <top/>
      <bottom style="hair">
        <color indexed="8"/>
      </bottom>
      <diagonal/>
    </border>
    <border>
      <left/>
      <right style="medium">
        <color indexed="8"/>
      </right>
      <top/>
      <bottom style="hair">
        <color indexed="8"/>
      </bottom>
      <diagonal/>
    </border>
    <border>
      <left style="thin">
        <color indexed="8"/>
      </left>
      <right/>
      <top style="hair">
        <color indexed="8"/>
      </top>
      <bottom style="double">
        <color indexed="8"/>
      </bottom>
      <diagonal/>
    </border>
    <border>
      <left style="hair">
        <color indexed="8"/>
      </left>
      <right/>
      <top style="hair">
        <color indexed="8"/>
      </top>
      <bottom style="double">
        <color indexed="8"/>
      </bottom>
      <diagonal/>
    </border>
    <border>
      <left/>
      <right style="medium">
        <color indexed="8"/>
      </right>
      <top style="hair">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style="medium">
        <color indexed="8"/>
      </top>
      <bottom style="thin">
        <color indexed="8"/>
      </bottom>
      <diagonal/>
    </border>
    <border>
      <left style="hair">
        <color indexed="8"/>
      </left>
      <right/>
      <top style="double">
        <color indexed="8"/>
      </top>
      <bottom style="hair">
        <color indexed="8"/>
      </bottom>
      <diagonal/>
    </border>
    <border>
      <left/>
      <right style="double">
        <color indexed="8"/>
      </right>
      <top style="double">
        <color indexed="8"/>
      </top>
      <bottom style="hair">
        <color indexed="8"/>
      </bottom>
      <diagonal/>
    </border>
    <border>
      <left/>
      <right style="double">
        <color indexed="8"/>
      </right>
      <top style="hair">
        <color indexed="8"/>
      </top>
      <bottom style="double">
        <color indexed="8"/>
      </bottom>
      <diagonal/>
    </border>
    <border>
      <left/>
      <right/>
      <top/>
      <bottom style="medium">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top style="thin">
        <color indexed="8"/>
      </top>
      <bottom/>
      <diagonal/>
    </border>
    <border>
      <left style="medium">
        <color indexed="8"/>
      </left>
      <right/>
      <top/>
      <bottom/>
      <diagonal/>
    </border>
    <border>
      <left style="medium">
        <color indexed="8"/>
      </left>
      <right/>
      <top/>
      <bottom style="thin">
        <color indexed="8"/>
      </bottom>
      <diagonal/>
    </border>
    <border>
      <left/>
      <right/>
      <top/>
      <bottom style="hair">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8"/>
      </bottom>
      <diagonal/>
    </border>
    <border>
      <left/>
      <right/>
      <top/>
      <bottom style="medium">
        <color indexed="64"/>
      </bottom>
      <diagonal/>
    </border>
    <border>
      <left style="medium">
        <color indexed="8"/>
      </left>
      <right/>
      <top/>
      <bottom style="double">
        <color indexed="64"/>
      </bottom>
      <diagonal/>
    </border>
    <border>
      <left/>
      <right/>
      <top/>
      <bottom style="double">
        <color indexed="64"/>
      </bottom>
      <diagonal/>
    </border>
    <border>
      <left/>
      <right style="double">
        <color indexed="8"/>
      </right>
      <top/>
      <bottom style="double">
        <color indexed="64"/>
      </bottom>
      <diagonal/>
    </border>
    <border>
      <left/>
      <right style="double">
        <color indexed="8"/>
      </right>
      <top/>
      <bottom/>
      <diagonal/>
    </border>
    <border>
      <left style="medium">
        <color indexed="64"/>
      </left>
      <right/>
      <top/>
      <bottom/>
      <diagonal/>
    </border>
    <border>
      <left/>
      <right style="medium">
        <color indexed="64"/>
      </right>
      <top/>
      <bottom/>
      <diagonal/>
    </border>
    <border>
      <left/>
      <right/>
      <top style="double">
        <color indexed="64"/>
      </top>
      <bottom/>
      <diagonal/>
    </border>
    <border>
      <left style="hair">
        <color indexed="8"/>
      </left>
      <right/>
      <top style="double">
        <color indexed="8"/>
      </top>
      <bottom style="double">
        <color indexed="8"/>
      </bottom>
      <diagonal/>
    </border>
    <border>
      <left style="medium">
        <color indexed="64"/>
      </left>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8"/>
      </bottom>
      <diagonal/>
    </border>
    <border>
      <left style="medium">
        <color indexed="8"/>
      </left>
      <right style="thin">
        <color indexed="8"/>
      </right>
      <top style="thick">
        <color indexed="8"/>
      </top>
      <bottom style="double">
        <color indexed="8"/>
      </bottom>
      <diagonal/>
    </border>
    <border>
      <left style="medium">
        <color indexed="8"/>
      </left>
      <right style="double">
        <color indexed="8"/>
      </right>
      <top/>
      <bottom style="double">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thin">
        <color indexed="8"/>
      </bottom>
      <diagonal/>
    </border>
    <border>
      <left/>
      <right style="medium">
        <color indexed="8"/>
      </right>
      <top/>
      <bottom style="medium">
        <color indexed="8"/>
      </bottom>
      <diagonal/>
    </border>
    <border>
      <left/>
      <right/>
      <top style="medium">
        <color indexed="8"/>
      </top>
      <bottom/>
      <diagonal/>
    </border>
    <border>
      <left style="medium">
        <color indexed="8"/>
      </left>
      <right/>
      <top/>
      <bottom style="medium">
        <color indexed="8"/>
      </bottom>
      <diagonal/>
    </border>
    <border>
      <left style="medium">
        <color indexed="8"/>
      </left>
      <right style="medium">
        <color indexed="8"/>
      </right>
      <top style="double">
        <color indexed="8"/>
      </top>
      <bottom/>
      <diagonal/>
    </border>
    <border>
      <left style="medium">
        <color indexed="8"/>
      </left>
      <right style="medium">
        <color indexed="8"/>
      </right>
      <top/>
      <bottom/>
      <diagonal/>
    </border>
    <border>
      <left style="double">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medium">
        <color indexed="8"/>
      </left>
      <right/>
      <top style="double">
        <color indexed="8"/>
      </top>
      <bottom/>
      <diagonal/>
    </border>
    <border>
      <left/>
      <right/>
      <top style="double">
        <color indexed="8"/>
      </top>
      <bottom/>
      <diagonal/>
    </border>
    <border>
      <left style="double">
        <color indexed="8"/>
      </left>
      <right style="medium">
        <color indexed="8"/>
      </right>
      <top style="double">
        <color indexed="8"/>
      </top>
      <bottom/>
      <diagonal/>
    </border>
    <border>
      <left style="double">
        <color indexed="8"/>
      </left>
      <right style="thin">
        <color indexed="8"/>
      </right>
      <top/>
      <bottom style="thin">
        <color indexed="8"/>
      </bottom>
      <diagonal/>
    </border>
    <border>
      <left style="thin">
        <color indexed="8"/>
      </left>
      <right style="medium">
        <color indexed="8"/>
      </right>
      <top/>
      <bottom style="thin">
        <color indexed="8"/>
      </bottom>
      <diagonal/>
    </border>
    <border>
      <left/>
      <right/>
      <top style="double">
        <color indexed="8"/>
      </top>
      <bottom style="double">
        <color indexed="8"/>
      </bottom>
      <diagonal/>
    </border>
    <border>
      <left/>
      <right style="medium">
        <color indexed="8"/>
      </right>
      <top style="double">
        <color indexed="8"/>
      </top>
      <bottom style="double">
        <color indexed="8"/>
      </bottom>
      <diagonal/>
    </border>
    <border>
      <left style="thin">
        <color indexed="8"/>
      </left>
      <right style="medium">
        <color indexed="8"/>
      </right>
      <top style="thin">
        <color indexed="8"/>
      </top>
      <bottom/>
      <diagonal/>
    </border>
    <border>
      <left style="medium">
        <color indexed="8"/>
      </left>
      <right/>
      <top style="thin">
        <color indexed="8"/>
      </top>
      <bottom style="double">
        <color indexed="8"/>
      </bottom>
      <diagonal/>
    </border>
    <border>
      <left style="double">
        <color indexed="8"/>
      </left>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double">
        <color indexed="8"/>
      </top>
      <bottom style="thin">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right style="thin">
        <color indexed="8"/>
      </right>
      <top/>
      <bottom style="double">
        <color indexed="8"/>
      </bottom>
      <diagonal/>
    </border>
    <border>
      <left/>
      <right/>
      <top style="hair">
        <color indexed="8"/>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thin">
        <color indexed="8"/>
      </left>
      <right/>
      <top style="medium">
        <color indexed="8"/>
      </top>
      <bottom/>
      <diagonal/>
    </border>
    <border>
      <left style="hair">
        <color indexed="8"/>
      </left>
      <right/>
      <top style="thin">
        <color indexed="8"/>
      </top>
      <bottom/>
      <diagonal/>
    </border>
    <border>
      <left style="hair">
        <color indexed="8"/>
      </left>
      <right style="medium">
        <color indexed="8"/>
      </right>
      <top style="thin">
        <color indexed="8"/>
      </top>
      <bottom/>
      <diagonal/>
    </border>
    <border>
      <left style="thin">
        <color indexed="8"/>
      </left>
      <right style="medium">
        <color indexed="8"/>
      </right>
      <top style="double">
        <color indexed="8"/>
      </top>
      <bottom style="thin">
        <color indexed="8"/>
      </bottom>
      <diagonal/>
    </border>
    <border>
      <left style="medium">
        <color indexed="8"/>
      </left>
      <right style="thin">
        <color indexed="8"/>
      </right>
      <top/>
      <bottom style="double">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64"/>
      </left>
      <right/>
      <top style="double">
        <color indexed="8"/>
      </top>
      <bottom style="double">
        <color indexed="8"/>
      </bottom>
      <diagonal/>
    </border>
    <border>
      <left/>
      <right style="hair">
        <color indexed="8"/>
      </right>
      <top style="double">
        <color indexed="8"/>
      </top>
      <bottom style="double">
        <color indexed="8"/>
      </bottom>
      <diagonal/>
    </border>
    <border>
      <left style="medium">
        <color indexed="64"/>
      </left>
      <right/>
      <top style="thin">
        <color indexed="8"/>
      </top>
      <bottom/>
      <diagonal/>
    </border>
    <border>
      <left/>
      <right style="double">
        <color indexed="8"/>
      </right>
      <top style="double">
        <color indexed="8"/>
      </top>
      <bottom style="double">
        <color indexed="8"/>
      </bottom>
      <diagonal/>
    </border>
    <border>
      <left/>
      <right style="medium">
        <color indexed="64"/>
      </right>
      <top style="double">
        <color indexed="8"/>
      </top>
      <bottom style="double">
        <color indexed="8"/>
      </bottom>
      <diagonal/>
    </border>
    <border>
      <left/>
      <right style="double">
        <color indexed="8"/>
      </right>
      <top style="double">
        <color indexed="8"/>
      </top>
      <bottom/>
      <diagonal/>
    </border>
    <border>
      <left style="double">
        <color indexed="8"/>
      </left>
      <right style="medium">
        <color indexed="8"/>
      </right>
      <top/>
      <bottom/>
      <diagonal/>
    </border>
    <border>
      <left style="double">
        <color indexed="8"/>
      </left>
      <right style="medium">
        <color indexed="64"/>
      </right>
      <top/>
      <bottom/>
      <diagonal/>
    </border>
    <border>
      <left style="thin">
        <color indexed="8"/>
      </left>
      <right style="medium">
        <color indexed="64"/>
      </right>
      <top style="thin">
        <color indexed="8"/>
      </top>
      <bottom style="thin">
        <color indexed="8"/>
      </bottom>
      <diagonal/>
    </border>
    <border>
      <left/>
      <right style="thin">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diagonal/>
    </border>
    <border>
      <left/>
      <right style="medium">
        <color indexed="64"/>
      </right>
      <top style="thin">
        <color indexed="8"/>
      </top>
      <bottom/>
      <diagonal/>
    </border>
    <border>
      <left style="hair">
        <color indexed="8"/>
      </left>
      <right/>
      <top/>
      <bottom/>
      <diagonal/>
    </border>
    <border>
      <left style="hair">
        <color indexed="8"/>
      </left>
      <right/>
      <top/>
      <bottom style="double">
        <color indexed="8"/>
      </bottom>
      <diagonal/>
    </border>
    <border>
      <left style="medium">
        <color indexed="64"/>
      </left>
      <right style="thin">
        <color indexed="8"/>
      </right>
      <top/>
      <bottom style="thin">
        <color indexed="8"/>
      </bottom>
      <diagonal/>
    </border>
    <border>
      <left/>
      <right style="medium">
        <color indexed="64"/>
      </right>
      <top style="thin">
        <color indexed="8"/>
      </top>
      <bottom style="thin">
        <color indexed="8"/>
      </bottom>
      <diagonal/>
    </border>
    <border>
      <left/>
      <right/>
      <top/>
      <bottom style="thin">
        <color indexed="64"/>
      </bottom>
      <diagonal/>
    </border>
    <border>
      <left/>
      <right style="medium">
        <color indexed="8"/>
      </right>
      <top/>
      <bottom style="thin">
        <color indexed="64"/>
      </bottom>
      <diagonal/>
    </border>
    <border>
      <left/>
      <right style="medium">
        <color indexed="64"/>
      </right>
      <top/>
      <bottom style="thin">
        <color indexed="64"/>
      </bottom>
      <diagonal/>
    </border>
    <border>
      <left/>
      <right style="medium">
        <color indexed="64"/>
      </right>
      <top style="double">
        <color indexed="64"/>
      </top>
      <bottom/>
      <diagonal/>
    </border>
    <border>
      <left/>
      <right/>
      <top style="thin">
        <color indexed="64"/>
      </top>
      <bottom style="medium">
        <color indexed="64"/>
      </bottom>
      <diagonal/>
    </border>
    <border>
      <left/>
      <right style="medium">
        <color indexed="8"/>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8"/>
      </left>
      <right/>
      <top/>
      <bottom style="medium">
        <color indexed="64"/>
      </bottom>
      <diagonal/>
    </border>
    <border>
      <left style="double">
        <color indexed="8"/>
      </left>
      <right style="thin">
        <color indexed="8"/>
      </right>
      <top style="thin">
        <color indexed="8"/>
      </top>
      <bottom/>
      <diagonal/>
    </border>
    <border>
      <left style="thin">
        <color indexed="8"/>
      </left>
      <right style="medium">
        <color indexed="8"/>
      </right>
      <top/>
      <bottom style="hair">
        <color indexed="8"/>
      </bottom>
      <diagonal/>
    </border>
    <border>
      <left style="thin">
        <color indexed="8"/>
      </left>
      <right style="medium">
        <color indexed="8"/>
      </right>
      <top style="hair">
        <color indexed="8"/>
      </top>
      <bottom/>
      <diagonal/>
    </border>
    <border>
      <left/>
      <right style="medium">
        <color indexed="8"/>
      </right>
      <top/>
      <bottom/>
      <diagonal/>
    </border>
    <border>
      <left style="thin">
        <color indexed="8"/>
      </left>
      <right style="medium">
        <color indexed="8"/>
      </right>
      <top/>
      <bottom/>
      <diagonal/>
    </border>
    <border>
      <left style="medium">
        <color indexed="8"/>
      </left>
      <right/>
      <top style="thin">
        <color indexed="8"/>
      </top>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bottom style="thin">
        <color indexed="8"/>
      </bottom>
      <diagonal/>
    </border>
    <border>
      <left style="hair">
        <color indexed="8"/>
      </left>
      <right style="thin">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style="hair">
        <color indexed="8"/>
      </right>
      <top style="medium">
        <color indexed="8"/>
      </top>
      <bottom/>
      <diagonal/>
    </border>
    <border>
      <left style="hair">
        <color indexed="8"/>
      </left>
      <right style="thin">
        <color indexed="8"/>
      </right>
      <top style="medium">
        <color indexed="8"/>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22" borderId="0" applyNumberFormat="0" applyBorder="0" applyAlignment="0" applyProtection="0"/>
    <xf numFmtId="0" fontId="46" fillId="8"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46" fillId="28" borderId="0" applyNumberFormat="0" applyBorder="0" applyAlignment="0" applyProtection="0"/>
    <xf numFmtId="0" fontId="47" fillId="29" borderId="0" applyNumberFormat="0" applyBorder="0" applyAlignment="0" applyProtection="0"/>
    <xf numFmtId="0" fontId="48" fillId="30" borderId="145" applyNumberFormat="0" applyAlignment="0" applyProtection="0"/>
    <xf numFmtId="0" fontId="49" fillId="31" borderId="146" applyNumberFormat="0" applyAlignment="0" applyProtection="0"/>
    <xf numFmtId="0" fontId="50" fillId="0" borderId="0" applyNumberFormat="0" applyFill="0" applyBorder="0" applyAlignment="0" applyProtection="0"/>
    <xf numFmtId="0" fontId="51" fillId="32" borderId="0" applyNumberFormat="0" applyBorder="0" applyAlignment="0" applyProtection="0"/>
    <xf numFmtId="0" fontId="52" fillId="0" borderId="147" applyNumberFormat="0" applyFill="0" applyAlignment="0" applyProtection="0"/>
    <xf numFmtId="0" fontId="53" fillId="0" borderId="148" applyNumberFormat="0" applyFill="0" applyAlignment="0" applyProtection="0"/>
    <xf numFmtId="0" fontId="54" fillId="0" borderId="149" applyNumberFormat="0" applyFill="0" applyAlignment="0" applyProtection="0"/>
    <xf numFmtId="0" fontId="54" fillId="0" borderId="0" applyNumberFormat="0" applyFill="0" applyBorder="0" applyAlignment="0" applyProtection="0"/>
    <xf numFmtId="0" fontId="55" fillId="33" borderId="145" applyNumberFormat="0" applyAlignment="0" applyProtection="0"/>
    <xf numFmtId="0" fontId="56" fillId="0" borderId="150" applyNumberFormat="0" applyFill="0" applyAlignment="0" applyProtection="0"/>
    <xf numFmtId="0" fontId="57" fillId="34" borderId="0" applyNumberFormat="0" applyBorder="0" applyAlignment="0" applyProtection="0"/>
    <xf numFmtId="0" fontId="42" fillId="35" borderId="151" applyNumberFormat="0" applyFont="0" applyAlignment="0" applyProtection="0"/>
    <xf numFmtId="0" fontId="58" fillId="30" borderId="152" applyNumberFormat="0" applyAlignment="0" applyProtection="0"/>
    <xf numFmtId="0" fontId="59" fillId="0" borderId="0" applyNumberFormat="0" applyFill="0" applyBorder="0" applyAlignment="0" applyProtection="0"/>
    <xf numFmtId="0" fontId="60" fillId="0" borderId="153" applyNumberFormat="0" applyFill="0" applyAlignment="0" applyProtection="0"/>
    <xf numFmtId="0" fontId="61" fillId="0" borderId="0" applyNumberFormat="0" applyFill="0" applyBorder="0" applyAlignment="0" applyProtection="0"/>
  </cellStyleXfs>
  <cellXfs count="491">
    <xf numFmtId="0" fontId="0" fillId="0" borderId="0" xfId="0" applyAlignment="1"/>
    <xf numFmtId="0" fontId="0" fillId="0" borderId="0" xfId="0" applyFill="1" applyAlignment="1" applyProtection="1">
      <alignment wrapText="1"/>
    </xf>
    <xf numFmtId="0" fontId="0" fillId="0" borderId="0" xfId="0" applyFill="1" applyAlignment="1" applyProtection="1">
      <alignment horizontal="left"/>
    </xf>
    <xf numFmtId="0" fontId="1" fillId="0" borderId="0" xfId="0" applyFont="1" applyFill="1" applyAlignment="1" applyProtection="1">
      <alignment wrapText="1"/>
    </xf>
    <xf numFmtId="0" fontId="0" fillId="0" borderId="0" xfId="0" applyFill="1" applyAlignment="1" applyProtection="1"/>
    <xf numFmtId="0" fontId="2" fillId="6" borderId="1" xfId="0" applyFont="1" applyFill="1" applyBorder="1" applyAlignment="1" applyProtection="1">
      <alignment horizontal="center" wrapText="1"/>
    </xf>
    <xf numFmtId="0" fontId="3" fillId="6" borderId="1" xfId="0" applyFont="1" applyFill="1" applyBorder="1" applyAlignment="1" applyProtection="1">
      <alignment horizontal="center"/>
    </xf>
    <xf numFmtId="0" fontId="4" fillId="6" borderId="1" xfId="0" applyFont="1" applyFill="1" applyBorder="1" applyAlignment="1" applyProtection="1">
      <alignment horizontal="center" wrapText="1"/>
    </xf>
    <xf numFmtId="0" fontId="5" fillId="12" borderId="2" xfId="0" applyFont="1" applyFill="1" applyBorder="1" applyAlignment="1" applyProtection="1">
      <alignment wrapText="1"/>
    </xf>
    <xf numFmtId="0" fontId="0" fillId="12" borderId="2" xfId="0" applyNumberFormat="1" applyFill="1" applyBorder="1" applyAlignment="1" applyProtection="1">
      <alignment horizontal="left" wrapText="1"/>
    </xf>
    <xf numFmtId="0" fontId="1" fillId="12" borderId="2" xfId="0" applyFont="1" applyFill="1" applyBorder="1" applyAlignment="1" applyProtection="1">
      <alignment wrapText="1"/>
    </xf>
    <xf numFmtId="0" fontId="5" fillId="0" borderId="2" xfId="0" applyFont="1" applyFill="1" applyBorder="1" applyAlignment="1" applyProtection="1">
      <alignment wrapText="1"/>
    </xf>
    <xf numFmtId="0" fontId="0" fillId="0" borderId="0" xfId="0" applyNumberFormat="1" applyFill="1" applyBorder="1" applyAlignment="1" applyProtection="1">
      <alignment horizontal="left" wrapText="1"/>
    </xf>
    <xf numFmtId="0" fontId="1" fillId="0" borderId="2" xfId="0" applyFont="1" applyFill="1" applyBorder="1" applyAlignment="1" applyProtection="1">
      <alignment wrapText="1"/>
    </xf>
    <xf numFmtId="0" fontId="5" fillId="0" borderId="3" xfId="0" applyFont="1" applyFill="1" applyBorder="1" applyAlignment="1" applyProtection="1">
      <alignment wrapText="1"/>
    </xf>
    <xf numFmtId="0" fontId="5" fillId="0" borderId="0" xfId="0" applyFont="1" applyAlignment="1" applyProtection="1">
      <alignment horizontal="left" wrapText="1"/>
    </xf>
    <xf numFmtId="0" fontId="1" fillId="0" borderId="3" xfId="0" applyFont="1" applyFill="1" applyBorder="1" applyAlignment="1" applyProtection="1">
      <alignment wrapText="1"/>
    </xf>
    <xf numFmtId="1" fontId="0" fillId="0" borderId="3" xfId="0" applyNumberFormat="1" applyFill="1" applyBorder="1" applyAlignment="1" applyProtection="1">
      <alignment horizontal="left" wrapText="1"/>
    </xf>
    <xf numFmtId="0" fontId="0" fillId="0" borderId="3" xfId="0" applyFill="1" applyBorder="1" applyAlignment="1" applyProtection="1">
      <alignment horizontal="left" wrapText="1"/>
    </xf>
    <xf numFmtId="0" fontId="0" fillId="9" borderId="0" xfId="0" applyFill="1" applyAlignment="1" applyProtection="1"/>
    <xf numFmtId="0" fontId="0" fillId="0" borderId="3" xfId="0" applyNumberFormat="1" applyFill="1" applyBorder="1" applyAlignment="1" applyProtection="1">
      <alignment horizontal="left" wrapText="1"/>
    </xf>
    <xf numFmtId="0" fontId="0" fillId="0" borderId="3" xfId="0" applyFont="1" applyFill="1" applyBorder="1" applyAlignment="1" applyProtection="1">
      <alignment wrapText="1"/>
    </xf>
    <xf numFmtId="0" fontId="1" fillId="0" borderId="4" xfId="0" applyFont="1" applyFill="1" applyBorder="1" applyAlignment="1" applyProtection="1">
      <alignment wrapText="1"/>
    </xf>
    <xf numFmtId="0" fontId="0" fillId="0" borderId="0" xfId="0" applyFill="1" applyBorder="1" applyAlignment="1" applyProtection="1"/>
    <xf numFmtId="0" fontId="0" fillId="9" borderId="0" xfId="0" applyFill="1" applyBorder="1" applyAlignment="1" applyProtection="1"/>
    <xf numFmtId="0" fontId="0" fillId="0" borderId="5" xfId="0" applyFont="1" applyFill="1" applyBorder="1" applyAlignment="1" applyProtection="1">
      <alignment wrapText="1"/>
    </xf>
    <xf numFmtId="0" fontId="0" fillId="0" borderId="5" xfId="0" applyFill="1" applyBorder="1" applyAlignment="1" applyProtection="1">
      <alignment horizontal="left" wrapText="1"/>
    </xf>
    <xf numFmtId="0" fontId="1" fillId="0" borderId="6" xfId="0" applyFont="1" applyFill="1" applyBorder="1" applyAlignment="1" applyProtection="1">
      <alignment wrapText="1"/>
    </xf>
    <xf numFmtId="10" fontId="0" fillId="0" borderId="5" xfId="0" applyNumberFormat="1" applyFill="1" applyBorder="1" applyAlignment="1" applyProtection="1">
      <alignment horizontal="left" wrapText="1"/>
    </xf>
    <xf numFmtId="0" fontId="0" fillId="0" borderId="7" xfId="0" applyFont="1" applyFill="1" applyBorder="1" applyAlignment="1" applyProtection="1">
      <alignment wrapText="1"/>
    </xf>
    <xf numFmtId="10" fontId="0" fillId="0" borderId="3" xfId="0" applyNumberFormat="1" applyFill="1" applyBorder="1" applyAlignment="1" applyProtection="1">
      <alignment horizontal="left" wrapText="1"/>
    </xf>
    <xf numFmtId="0" fontId="1" fillId="0" borderId="7" xfId="0" applyFont="1" applyFill="1" applyBorder="1" applyAlignment="1" applyProtection="1">
      <alignment wrapText="1"/>
    </xf>
    <xf numFmtId="0" fontId="0" fillId="0" borderId="7" xfId="0" applyFill="1" applyBorder="1" applyAlignment="1" applyProtection="1"/>
    <xf numFmtId="0" fontId="0" fillId="0" borderId="8" xfId="0" applyFont="1" applyFill="1" applyBorder="1" applyAlignment="1" applyProtection="1">
      <alignment wrapText="1"/>
    </xf>
    <xf numFmtId="0" fontId="0" fillId="0" borderId="2" xfId="0" applyFont="1" applyFill="1" applyBorder="1" applyAlignment="1" applyProtection="1">
      <alignment horizontal="left" wrapText="1"/>
    </xf>
    <xf numFmtId="0" fontId="1" fillId="0" borderId="9" xfId="0" applyFont="1" applyFill="1" applyBorder="1" applyAlignment="1" applyProtection="1">
      <alignment wrapText="1"/>
    </xf>
    <xf numFmtId="0" fontId="0" fillId="0" borderId="10" xfId="0" applyFill="1" applyBorder="1" applyAlignment="1" applyProtection="1"/>
    <xf numFmtId="0" fontId="0" fillId="0" borderId="11" xfId="0" applyFont="1" applyFill="1" applyBorder="1" applyAlignment="1" applyProtection="1">
      <alignment wrapText="1"/>
    </xf>
    <xf numFmtId="0" fontId="0" fillId="0" borderId="3" xfId="0" applyFill="1" applyBorder="1" applyAlignment="1" applyProtection="1"/>
    <xf numFmtId="1" fontId="0" fillId="0" borderId="2" xfId="0" applyNumberFormat="1" applyFont="1" applyFill="1" applyBorder="1" applyAlignment="1" applyProtection="1">
      <alignment horizontal="left" wrapText="1"/>
    </xf>
    <xf numFmtId="0" fontId="0" fillId="0" borderId="12" xfId="0" applyFont="1" applyFill="1" applyBorder="1" applyAlignment="1" applyProtection="1">
      <alignment wrapText="1"/>
    </xf>
    <xf numFmtId="1" fontId="0" fillId="0" borderId="13" xfId="0" applyNumberFormat="1" applyFont="1" applyFill="1" applyBorder="1" applyAlignment="1" applyProtection="1">
      <alignment horizontal="left" wrapText="1"/>
    </xf>
    <xf numFmtId="0" fontId="0" fillId="0" borderId="5" xfId="0" applyFill="1" applyBorder="1" applyAlignment="1" applyProtection="1"/>
    <xf numFmtId="0" fontId="0" fillId="0" borderId="14" xfId="0" applyFont="1" applyFill="1" applyBorder="1" applyAlignment="1" applyProtection="1">
      <alignment wrapText="1"/>
    </xf>
    <xf numFmtId="0" fontId="0" fillId="0" borderId="15" xfId="0" applyNumberFormat="1" applyFont="1" applyFill="1" applyBorder="1" applyAlignment="1" applyProtection="1">
      <alignment horizontal="left" wrapText="1"/>
    </xf>
    <xf numFmtId="0" fontId="1" fillId="0" borderId="16" xfId="0" applyFont="1" applyFill="1" applyBorder="1" applyAlignment="1" applyProtection="1">
      <alignment wrapText="1"/>
    </xf>
    <xf numFmtId="0" fontId="0" fillId="0" borderId="15" xfId="0" applyFill="1" applyBorder="1" applyAlignment="1" applyProtection="1"/>
    <xf numFmtId="0" fontId="0" fillId="0" borderId="17" xfId="0" applyFont="1" applyFill="1" applyBorder="1" applyAlignment="1" applyProtection="1">
      <alignment wrapText="1"/>
    </xf>
    <xf numFmtId="0" fontId="1" fillId="0" borderId="5" xfId="0" applyFont="1" applyFill="1" applyBorder="1" applyAlignment="1" applyProtection="1">
      <alignment wrapText="1"/>
    </xf>
    <xf numFmtId="0" fontId="1" fillId="0" borderId="10" xfId="0" applyFont="1" applyFill="1" applyBorder="1" applyAlignment="1" applyProtection="1">
      <alignment horizontal="left" wrapText="1"/>
    </xf>
    <xf numFmtId="0" fontId="1" fillId="0" borderId="3" xfId="0" applyFont="1" applyFill="1" applyBorder="1" applyAlignment="1" applyProtection="1">
      <alignment horizontal="left" wrapText="1"/>
    </xf>
    <xf numFmtId="0" fontId="1" fillId="0" borderId="5" xfId="0" applyFont="1" applyFill="1" applyBorder="1" applyAlignment="1" applyProtection="1">
      <alignment horizontal="left" wrapText="1"/>
    </xf>
    <xf numFmtId="0" fontId="1" fillId="0" borderId="10" xfId="0" applyFont="1" applyFill="1" applyBorder="1" applyAlignment="1" applyProtection="1">
      <alignment wrapText="1"/>
    </xf>
    <xf numFmtId="0" fontId="1" fillId="0" borderId="15" xfId="0" applyFont="1" applyFill="1" applyBorder="1" applyAlignment="1" applyProtection="1">
      <alignment wrapText="1"/>
    </xf>
    <xf numFmtId="0" fontId="0" fillId="0" borderId="18" xfId="0" applyFill="1" applyBorder="1" applyAlignment="1" applyProtection="1"/>
    <xf numFmtId="0" fontId="0" fillId="0" borderId="2" xfId="0" applyNumberFormat="1" applyFont="1" applyFill="1" applyBorder="1" applyAlignment="1" applyProtection="1">
      <alignment horizontal="left" wrapText="1"/>
    </xf>
    <xf numFmtId="0" fontId="0" fillId="0" borderId="19" xfId="0" applyFill="1" applyBorder="1" applyAlignment="1" applyProtection="1"/>
    <xf numFmtId="0" fontId="0" fillId="0" borderId="20" xfId="0" applyFill="1" applyBorder="1" applyAlignment="1" applyProtection="1"/>
    <xf numFmtId="0" fontId="0" fillId="0" borderId="2" xfId="0" applyFont="1" applyFill="1" applyBorder="1" applyAlignment="1" applyProtection="1">
      <alignment wrapText="1"/>
    </xf>
    <xf numFmtId="0" fontId="0" fillId="0" borderId="3" xfId="0" applyFont="1" applyFill="1" applyBorder="1" applyAlignment="1" applyProtection="1">
      <alignment horizontal="left" wrapText="1"/>
    </xf>
    <xf numFmtId="0" fontId="0" fillId="0" borderId="3" xfId="0" applyNumberFormat="1" applyFont="1" applyFill="1" applyBorder="1" applyAlignment="1" applyProtection="1">
      <alignment horizontal="left" wrapText="1"/>
    </xf>
    <xf numFmtId="49" fontId="0" fillId="0" borderId="3" xfId="0" applyNumberFormat="1" applyFont="1" applyFill="1" applyBorder="1" applyAlignment="1" applyProtection="1">
      <alignment horizontal="left" wrapText="1"/>
    </xf>
    <xf numFmtId="0" fontId="5" fillId="0" borderId="3" xfId="0" applyFont="1" applyFill="1" applyBorder="1" applyAlignment="1" applyProtection="1">
      <alignment horizontal="left" vertical="top" wrapText="1" readingOrder="1"/>
    </xf>
    <xf numFmtId="1" fontId="0" fillId="0" borderId="3" xfId="0" applyNumberFormat="1" applyFont="1" applyFill="1" applyBorder="1" applyAlignment="1" applyProtection="1">
      <alignment horizontal="left" wrapText="1"/>
    </xf>
    <xf numFmtId="164" fontId="0" fillId="0" borderId="3" xfId="0" applyNumberFormat="1" applyFont="1" applyFill="1" applyBorder="1" applyAlignment="1" applyProtection="1">
      <alignment horizontal="left" wrapText="1"/>
    </xf>
    <xf numFmtId="0" fontId="5" fillId="11" borderId="3" xfId="0" applyFont="1" applyFill="1" applyBorder="1" applyAlignment="1" applyProtection="1">
      <alignment wrapText="1"/>
    </xf>
    <xf numFmtId="0" fontId="0" fillId="11" borderId="3" xfId="0" applyFont="1" applyFill="1" applyBorder="1" applyAlignment="1" applyProtection="1">
      <alignment horizontal="left" wrapText="1"/>
    </xf>
    <xf numFmtId="0" fontId="7" fillId="11" borderId="3" xfId="0" applyFont="1" applyFill="1" applyBorder="1" applyAlignment="1" applyProtection="1">
      <alignment wrapText="1"/>
    </xf>
    <xf numFmtId="0" fontId="5" fillId="4" borderId="3" xfId="0" applyFont="1" applyFill="1" applyBorder="1" applyAlignment="1" applyProtection="1">
      <alignment wrapText="1"/>
    </xf>
    <xf numFmtId="0" fontId="1" fillId="11" borderId="3" xfId="0" applyFont="1" applyFill="1" applyBorder="1" applyAlignment="1" applyProtection="1">
      <alignment wrapText="1"/>
    </xf>
    <xf numFmtId="0" fontId="0" fillId="11" borderId="3" xfId="0" applyNumberFormat="1" applyFont="1" applyFill="1" applyBorder="1" applyAlignment="1" applyProtection="1">
      <alignment horizontal="left" wrapText="1"/>
    </xf>
    <xf numFmtId="165" fontId="0" fillId="11" borderId="3" xfId="0" applyNumberFormat="1" applyFont="1" applyFill="1" applyBorder="1" applyAlignment="1" applyProtection="1">
      <alignment horizontal="left" wrapText="1"/>
    </xf>
    <xf numFmtId="0" fontId="12" fillId="4" borderId="3" xfId="0" applyFont="1" applyFill="1" applyBorder="1" applyAlignment="1" applyProtection="1">
      <alignment wrapText="1"/>
    </xf>
    <xf numFmtId="0" fontId="0" fillId="11" borderId="21" xfId="0" applyFont="1" applyFill="1" applyBorder="1" applyAlignment="1" applyProtection="1">
      <alignment wrapText="1"/>
    </xf>
    <xf numFmtId="0" fontId="1" fillId="11" borderId="4" xfId="0" applyFont="1" applyFill="1" applyBorder="1" applyAlignment="1" applyProtection="1">
      <alignment wrapText="1"/>
    </xf>
    <xf numFmtId="0" fontId="0" fillId="0" borderId="0" xfId="0" applyFill="1" applyAlignment="1" applyProtection="1">
      <alignment horizontal="left" wrapText="1"/>
    </xf>
    <xf numFmtId="0" fontId="7" fillId="0" borderId="0" xfId="0" applyFont="1" applyFill="1" applyAlignment="1" applyProtection="1">
      <alignment horizontal="left" wrapText="1"/>
    </xf>
    <xf numFmtId="0" fontId="7" fillId="0" borderId="0" xfId="0" applyFont="1" applyFill="1" applyAlignment="1" applyProtection="1">
      <alignment wrapText="1"/>
    </xf>
    <xf numFmtId="0" fontId="0" fillId="0" borderId="22" xfId="0" applyFont="1" applyBorder="1" applyAlignment="1">
      <alignment horizontal="left"/>
    </xf>
    <xf numFmtId="0" fontId="0" fillId="0" borderId="0" xfId="0" applyAlignment="1">
      <alignment horizontal="left"/>
    </xf>
    <xf numFmtId="0" fontId="12" fillId="0" borderId="22" xfId="0" applyFont="1" applyBorder="1" applyAlignment="1">
      <alignment horizontal="left"/>
    </xf>
    <xf numFmtId="0" fontId="12" fillId="0" borderId="22" xfId="0" applyFont="1" applyBorder="1" applyAlignment="1">
      <alignment horizontal="left" wrapText="1"/>
    </xf>
    <xf numFmtId="0" fontId="12" fillId="0" borderId="22" xfId="0" applyFont="1" applyBorder="1" applyAlignment="1">
      <alignment horizontal="left" vertical="center" wrapText="1"/>
    </xf>
    <xf numFmtId="0" fontId="0" fillId="0" borderId="0" xfId="0" applyFont="1" applyAlignment="1"/>
    <xf numFmtId="0" fontId="0" fillId="0" borderId="22" xfId="0" applyBorder="1" applyAlignment="1"/>
    <xf numFmtId="0" fontId="15" fillId="0" borderId="0" xfId="0" applyFont="1" applyAlignment="1"/>
    <xf numFmtId="0" fontId="15" fillId="0" borderId="0" xfId="0" applyFont="1" applyAlignment="1">
      <alignment horizontal="left"/>
    </xf>
    <xf numFmtId="0" fontId="19" fillId="0" borderId="23" xfId="0" applyFont="1" applyBorder="1" applyAlignment="1" applyProtection="1">
      <alignment horizontal="left" vertical="top" wrapText="1" readingOrder="1"/>
    </xf>
    <xf numFmtId="0" fontId="15" fillId="0" borderId="24" xfId="0" applyFont="1" applyBorder="1" applyAlignment="1" applyProtection="1">
      <alignment horizontal="left" vertical="top" wrapText="1" readingOrder="1"/>
    </xf>
    <xf numFmtId="0" fontId="5" fillId="0" borderId="0" xfId="0" applyFont="1" applyAlignment="1">
      <alignment horizontal="center"/>
    </xf>
    <xf numFmtId="0" fontId="0" fillId="0" borderId="9" xfId="0" applyNumberFormat="1" applyBorder="1" applyAlignment="1" applyProtection="1">
      <alignment horizontal="center" vertical="center" wrapText="1" readingOrder="1"/>
    </xf>
    <xf numFmtId="0" fontId="0" fillId="0" borderId="18" xfId="0" applyNumberFormat="1" applyBorder="1" applyAlignment="1" applyProtection="1">
      <alignment horizontal="center" vertical="center" wrapText="1" readingOrder="1"/>
    </xf>
    <xf numFmtId="0" fontId="20" fillId="0" borderId="25" xfId="0" applyFont="1" applyBorder="1" applyAlignment="1" applyProtection="1">
      <alignment horizontal="left" vertical="center" wrapText="1" readingOrder="1"/>
    </xf>
    <xf numFmtId="0" fontId="20" fillId="0" borderId="26" xfId="0" applyFont="1" applyBorder="1" applyAlignment="1" applyProtection="1">
      <alignment horizontal="left" vertical="center" wrapText="1" readingOrder="1"/>
    </xf>
    <xf numFmtId="0" fontId="20" fillId="0" borderId="26" xfId="0" applyFont="1" applyBorder="1" applyAlignment="1" applyProtection="1">
      <alignment horizontal="center" vertical="center" wrapText="1" readingOrder="1"/>
    </xf>
    <xf numFmtId="0" fontId="5" fillId="0" borderId="27" xfId="0" applyFont="1" applyBorder="1" applyAlignment="1" applyProtection="1">
      <alignment horizontal="center" vertical="center" wrapText="1" readingOrder="1"/>
      <protection locked="0"/>
    </xf>
    <xf numFmtId="0" fontId="20" fillId="0" borderId="28" xfId="0" applyFont="1" applyBorder="1" applyAlignment="1" applyProtection="1">
      <alignment horizontal="left" vertical="center" wrapText="1" readingOrder="1"/>
    </xf>
    <xf numFmtId="0" fontId="20" fillId="0" borderId="29" xfId="0" applyFont="1" applyBorder="1" applyAlignment="1" applyProtection="1">
      <alignment horizontal="left" vertical="center" wrapText="1" readingOrder="1"/>
    </xf>
    <xf numFmtId="0" fontId="20" fillId="0" borderId="29" xfId="0" applyFont="1" applyBorder="1" applyAlignment="1" applyProtection="1">
      <alignment horizontal="center" vertical="center" wrapText="1" readingOrder="1"/>
    </xf>
    <xf numFmtId="0" fontId="5" fillId="0" borderId="30" xfId="0" applyFont="1" applyBorder="1" applyAlignment="1" applyProtection="1">
      <alignment horizontal="center" vertical="center" wrapText="1" readingOrder="1"/>
      <protection locked="0"/>
    </xf>
    <xf numFmtId="0" fontId="24" fillId="0" borderId="31" xfId="0" applyFont="1" applyBorder="1" applyAlignment="1" applyProtection="1">
      <alignment horizontal="left" vertical="top" wrapText="1" readingOrder="1"/>
    </xf>
    <xf numFmtId="0" fontId="19" fillId="0" borderId="0" xfId="0" applyFont="1" applyAlignment="1">
      <alignment horizontal="left"/>
    </xf>
    <xf numFmtId="0" fontId="5" fillId="0" borderId="3" xfId="0" applyFont="1" applyBorder="1" applyAlignment="1" applyProtection="1">
      <alignment horizontal="left" vertical="center" wrapText="1" readingOrder="1"/>
      <protection locked="0"/>
    </xf>
    <xf numFmtId="0" fontId="0" fillId="0" borderId="0" xfId="0" applyFont="1" applyAlignment="1">
      <alignment horizontal="left"/>
    </xf>
    <xf numFmtId="0" fontId="5" fillId="0" borderId="1" xfId="0" applyFont="1" applyBorder="1" applyAlignment="1" applyProtection="1">
      <alignment horizontal="left" vertical="center" wrapText="1" readingOrder="1"/>
      <protection locked="0"/>
    </xf>
    <xf numFmtId="0" fontId="0" fillId="0" borderId="32" xfId="0" applyBorder="1" applyAlignment="1">
      <alignment horizontal="left" vertical="top" wrapText="1"/>
    </xf>
    <xf numFmtId="0" fontId="5" fillId="0" borderId="33" xfId="0" applyFont="1" applyBorder="1" applyAlignment="1" applyProtection="1">
      <alignment horizontal="left" vertical="center" wrapText="1" readingOrder="1"/>
      <protection locked="0"/>
    </xf>
    <xf numFmtId="0" fontId="5" fillId="0" borderId="5" xfId="0" applyFont="1" applyBorder="1" applyAlignment="1" applyProtection="1">
      <alignment horizontal="left" vertical="center" wrapText="1" readingOrder="1"/>
      <protection locked="0"/>
    </xf>
    <xf numFmtId="0" fontId="12" fillId="0" borderId="34" xfId="0" applyFont="1" applyBorder="1" applyAlignment="1" applyProtection="1">
      <alignment vertical="center" wrapText="1" readingOrder="1"/>
    </xf>
    <xf numFmtId="0" fontId="0" fillId="0" borderId="35" xfId="0" applyFont="1" applyBorder="1" applyAlignment="1" applyProtection="1">
      <alignment horizontal="center" vertical="center" wrapText="1" readingOrder="1"/>
      <protection locked="0"/>
    </xf>
    <xf numFmtId="0" fontId="12" fillId="0" borderId="29" xfId="0" applyFont="1" applyBorder="1" applyAlignment="1" applyProtection="1">
      <alignment vertical="center" wrapText="1" readingOrder="1"/>
    </xf>
    <xf numFmtId="0" fontId="0" fillId="0" borderId="36" xfId="0" applyFont="1" applyBorder="1" applyAlignment="1" applyProtection="1">
      <alignment horizontal="center" vertical="center" wrapText="1" readingOrder="1"/>
      <protection locked="0"/>
    </xf>
    <xf numFmtId="0" fontId="16" fillId="0" borderId="2" xfId="0" applyFont="1" applyBorder="1" applyAlignment="1" applyProtection="1">
      <alignment horizontal="left" vertical="center" wrapText="1" readingOrder="1"/>
    </xf>
    <xf numFmtId="0" fontId="2" fillId="0" borderId="3" xfId="0" applyFont="1" applyBorder="1" applyAlignment="1" applyProtection="1">
      <alignment horizontal="left" vertical="center" wrapText="1" readingOrder="1"/>
      <protection locked="0"/>
    </xf>
    <xf numFmtId="0" fontId="33" fillId="0" borderId="0" xfId="0" applyFont="1" applyBorder="1" applyAlignment="1" applyProtection="1">
      <alignment horizontal="left" vertical="top" wrapText="1" readingOrder="1"/>
    </xf>
    <xf numFmtId="0" fontId="30" fillId="0" borderId="37" xfId="0" applyFont="1" applyBorder="1" applyAlignment="1" applyProtection="1">
      <alignment horizontal="center" vertical="top" wrapText="1" readingOrder="1"/>
    </xf>
    <xf numFmtId="0" fontId="0" fillId="0" borderId="0" xfId="0" applyAlignment="1" applyProtection="1"/>
    <xf numFmtId="0" fontId="0" fillId="0" borderId="0" xfId="0" applyBorder="1" applyAlignment="1"/>
    <xf numFmtId="0" fontId="15" fillId="0" borderId="0" xfId="0" applyFont="1" applyBorder="1" applyAlignment="1"/>
    <xf numFmtId="0" fontId="15" fillId="0" borderId="5" xfId="0" applyFont="1" applyBorder="1" applyAlignment="1" applyProtection="1">
      <alignment horizontal="left" vertical="top" wrapText="1" readingOrder="1"/>
    </xf>
    <xf numFmtId="0" fontId="15" fillId="0" borderId="0" xfId="0" applyFont="1" applyBorder="1" applyAlignment="1">
      <alignment horizontal="left"/>
    </xf>
    <xf numFmtId="0" fontId="0" fillId="0" borderId="0" xfId="0" applyFont="1" applyBorder="1" applyAlignment="1"/>
    <xf numFmtId="0" fontId="5" fillId="0" borderId="3" xfId="0" applyFont="1" applyBorder="1" applyAlignment="1" applyProtection="1">
      <alignment horizontal="left" vertical="center" wrapText="1" readingOrder="1"/>
    </xf>
    <xf numFmtId="0" fontId="0" fillId="0" borderId="0" xfId="0" applyBorder="1" applyAlignment="1" applyProtection="1"/>
    <xf numFmtId="0" fontId="0" fillId="0" borderId="0" xfId="0" applyFont="1" applyBorder="1" applyAlignment="1" applyProtection="1"/>
    <xf numFmtId="0" fontId="39" fillId="0" borderId="0" xfId="0" applyFont="1" applyBorder="1" applyAlignment="1" applyProtection="1">
      <alignment horizontal="center" vertical="top" wrapText="1"/>
    </xf>
    <xf numFmtId="0" fontId="12" fillId="0" borderId="32" xfId="0" applyFont="1" applyBorder="1" applyAlignment="1" applyProtection="1">
      <alignment horizontal="center" vertical="center" wrapText="1"/>
    </xf>
    <xf numFmtId="0" fontId="29" fillId="0" borderId="38" xfId="0" applyFont="1" applyBorder="1" applyAlignment="1" applyProtection="1">
      <alignment horizontal="center" vertical="center" wrapText="1"/>
    </xf>
    <xf numFmtId="0" fontId="0" fillId="0" borderId="0" xfId="0" applyBorder="1" applyAlignment="1" applyProtection="1">
      <alignment vertical="center"/>
    </xf>
    <xf numFmtId="0" fontId="0" fillId="0" borderId="0" xfId="0" applyAlignment="1" applyProtection="1">
      <alignment vertical="center"/>
    </xf>
    <xf numFmtId="0" fontId="12" fillId="0" borderId="9" xfId="0" applyFont="1" applyBorder="1" applyAlignment="1">
      <alignment horizontal="center" vertical="center" wrapText="1"/>
    </xf>
    <xf numFmtId="0" fontId="29" fillId="0" borderId="39" xfId="0" applyFont="1" applyBorder="1" applyAlignment="1" applyProtection="1">
      <alignment horizontal="center" vertical="center" wrapText="1"/>
    </xf>
    <xf numFmtId="0" fontId="15" fillId="0" borderId="40" xfId="0" applyFont="1" applyBorder="1" applyAlignment="1" applyProtection="1">
      <alignment vertical="top" wrapText="1"/>
    </xf>
    <xf numFmtId="0" fontId="0" fillId="0" borderId="0" xfId="0" applyFont="1" applyAlignment="1" applyProtection="1"/>
    <xf numFmtId="0" fontId="15" fillId="0" borderId="0" xfId="0" applyFont="1" applyBorder="1" applyAlignment="1" applyProtection="1"/>
    <xf numFmtId="0" fontId="15" fillId="0" borderId="0" xfId="0" applyFont="1" applyAlignment="1" applyProtection="1"/>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13" xfId="0" applyFont="1" applyBorder="1" applyAlignment="1" applyProtection="1"/>
    <xf numFmtId="0" fontId="5" fillId="0" borderId="4" xfId="0" applyFont="1" applyBorder="1" applyAlignment="1" applyProtection="1">
      <alignment horizontal="left" wrapText="1"/>
    </xf>
    <xf numFmtId="0" fontId="5" fillId="0" borderId="41" xfId="0" applyFont="1" applyBorder="1" applyAlignment="1" applyProtection="1">
      <alignment horizontal="left" wrapText="1"/>
    </xf>
    <xf numFmtId="0" fontId="0" fillId="0" borderId="0" xfId="0" applyFont="1" applyBorder="1" applyAlignment="1" applyProtection="1">
      <alignment horizontal="left" vertical="center"/>
    </xf>
    <xf numFmtId="0" fontId="0" fillId="0" borderId="2" xfId="0" applyFont="1" applyBorder="1" applyAlignment="1" applyProtection="1">
      <alignment horizontal="left" vertical="center"/>
    </xf>
    <xf numFmtId="0" fontId="5" fillId="0" borderId="9" xfId="0" applyFont="1" applyBorder="1" applyAlignment="1" applyProtection="1">
      <alignment horizontal="left" wrapText="1"/>
    </xf>
    <xf numFmtId="0" fontId="5" fillId="0" borderId="42" xfId="0" applyFont="1" applyBorder="1" applyAlignment="1" applyProtection="1">
      <alignment horizontal="left" wrapText="1"/>
    </xf>
    <xf numFmtId="0" fontId="0" fillId="0" borderId="3" xfId="0" applyFont="1" applyBorder="1" applyAlignment="1" applyProtection="1">
      <alignment horizontal="left" vertical="center"/>
    </xf>
    <xf numFmtId="1" fontId="5" fillId="0" borderId="9" xfId="0" applyNumberFormat="1" applyFont="1" applyBorder="1" applyAlignment="1" applyProtection="1">
      <alignment horizontal="left" wrapText="1"/>
    </xf>
    <xf numFmtId="1" fontId="5" fillId="0" borderId="42" xfId="0" applyNumberFormat="1" applyFont="1" applyBorder="1" applyAlignment="1" applyProtection="1">
      <alignment horizontal="left" wrapText="1"/>
    </xf>
    <xf numFmtId="0" fontId="35" fillId="0" borderId="4" xfId="0" applyFont="1" applyBorder="1" applyAlignment="1" applyProtection="1">
      <alignment horizontal="left" vertical="center" wrapText="1"/>
    </xf>
    <xf numFmtId="0" fontId="35" fillId="0" borderId="41" xfId="0" applyFont="1" applyBorder="1" applyAlignment="1" applyProtection="1">
      <alignment horizontal="left" vertical="center" wrapText="1"/>
    </xf>
    <xf numFmtId="0" fontId="0" fillId="0" borderId="0" xfId="0" applyBorder="1" applyAlignment="1" applyProtection="1">
      <alignment horizontal="left" vertical="center"/>
    </xf>
    <xf numFmtId="0" fontId="0" fillId="0" borderId="13" xfId="0" applyBorder="1" applyAlignment="1" applyProtection="1">
      <alignment horizontal="left" vertical="center"/>
    </xf>
    <xf numFmtId="0" fontId="15" fillId="0" borderId="43" xfId="0" applyFont="1" applyBorder="1" applyAlignment="1" applyProtection="1">
      <alignment vertical="top" wrapText="1"/>
    </xf>
    <xf numFmtId="0" fontId="5" fillId="0" borderId="44"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5" fillId="0" borderId="44" xfId="0" applyFont="1" applyBorder="1" applyAlignment="1" applyProtection="1">
      <alignment horizontal="left" vertical="center"/>
    </xf>
    <xf numFmtId="0" fontId="0" fillId="0" borderId="0" xfId="0" applyBorder="1" applyAlignment="1" applyProtection="1">
      <alignment vertical="center" wrapText="1"/>
    </xf>
    <xf numFmtId="0" fontId="20" fillId="0" borderId="44" xfId="0" applyFont="1" applyBorder="1" applyAlignment="1" applyProtection="1">
      <alignment vertical="center" wrapText="1"/>
    </xf>
    <xf numFmtId="0" fontId="20" fillId="0" borderId="32" xfId="0" applyFont="1" applyBorder="1" applyAlignment="1" applyProtection="1">
      <alignment vertical="center"/>
    </xf>
    <xf numFmtId="0" fontId="0" fillId="0" borderId="38" xfId="0" applyBorder="1" applyAlignment="1" applyProtection="1">
      <alignment vertical="center" wrapText="1"/>
    </xf>
    <xf numFmtId="0" fontId="20" fillId="0" borderId="32" xfId="0" applyFont="1" applyBorder="1" applyAlignment="1" applyProtection="1">
      <alignment vertical="center" wrapText="1"/>
    </xf>
    <xf numFmtId="0" fontId="5" fillId="0" borderId="0" xfId="0" applyFont="1" applyBorder="1" applyAlignment="1" applyProtection="1">
      <alignment vertical="center" wrapText="1"/>
    </xf>
    <xf numFmtId="0" fontId="15" fillId="0" borderId="38" xfId="0" applyFont="1" applyBorder="1" applyAlignment="1" applyProtection="1">
      <alignment vertical="center" wrapText="1"/>
    </xf>
    <xf numFmtId="0" fontId="0" fillId="0" borderId="38" xfId="0" applyFont="1" applyBorder="1" applyAlignment="1" applyProtection="1">
      <alignment vertical="center" wrapText="1"/>
    </xf>
    <xf numFmtId="0" fontId="0" fillId="0" borderId="0" xfId="0" applyFont="1" applyBorder="1" applyAlignment="1" applyProtection="1">
      <alignment horizontal="center"/>
    </xf>
    <xf numFmtId="0" fontId="0" fillId="0" borderId="0" xfId="0" applyFont="1" applyAlignment="1" applyProtection="1">
      <alignment horizontal="center"/>
    </xf>
    <xf numFmtId="0" fontId="0" fillId="0" borderId="45" xfId="0" applyBorder="1" applyAlignment="1" applyProtection="1">
      <alignment vertical="center" wrapText="1"/>
    </xf>
    <xf numFmtId="0" fontId="0" fillId="0" borderId="18" xfId="0" applyBorder="1" applyAlignment="1" applyProtection="1">
      <alignment vertical="center" wrapText="1"/>
    </xf>
    <xf numFmtId="0" fontId="0" fillId="0" borderId="39" xfId="0" applyBorder="1" applyAlignment="1" applyProtection="1">
      <alignment vertical="center" wrapText="1"/>
    </xf>
    <xf numFmtId="0" fontId="0" fillId="0" borderId="9" xfId="0" applyBorder="1" applyAlignment="1" applyProtection="1">
      <alignment vertical="center" wrapText="1"/>
    </xf>
    <xf numFmtId="0" fontId="15" fillId="0" borderId="46" xfId="0" applyFont="1" applyBorder="1" applyAlignment="1" applyProtection="1">
      <alignment horizontal="center" vertical="center" wrapText="1"/>
    </xf>
    <xf numFmtId="0" fontId="0" fillId="0" borderId="44" xfId="0" applyBorder="1" applyAlignment="1" applyProtection="1">
      <alignment vertical="top" wrapText="1"/>
    </xf>
    <xf numFmtId="0" fontId="0" fillId="0" borderId="0" xfId="0" applyBorder="1" applyAlignment="1" applyProtection="1">
      <alignment vertical="top" wrapText="1"/>
    </xf>
    <xf numFmtId="0" fontId="0" fillId="0" borderId="38" xfId="0" applyBorder="1" applyAlignment="1" applyProtection="1">
      <alignment vertical="top" wrapText="1"/>
    </xf>
    <xf numFmtId="0" fontId="15" fillId="0" borderId="0" xfId="0" applyFont="1" applyBorder="1" applyAlignment="1" applyProtection="1">
      <alignment vertical="top" wrapText="1"/>
    </xf>
    <xf numFmtId="0" fontId="0" fillId="0" borderId="45" xfId="0" applyBorder="1" applyAlignment="1" applyProtection="1">
      <alignment vertical="top" wrapText="1"/>
    </xf>
    <xf numFmtId="0" fontId="0" fillId="0" borderId="18" xfId="0" applyBorder="1" applyAlignment="1" applyProtection="1">
      <alignment vertical="top" wrapText="1"/>
    </xf>
    <xf numFmtId="0" fontId="0" fillId="0" borderId="39" xfId="0" applyBorder="1" applyAlignment="1" applyProtection="1">
      <alignment vertical="top" wrapText="1"/>
    </xf>
    <xf numFmtId="0" fontId="12" fillId="0" borderId="9" xfId="0" applyFont="1" applyBorder="1" applyAlignment="1" applyProtection="1">
      <alignment vertical="top" wrapText="1"/>
    </xf>
    <xf numFmtId="0" fontId="12" fillId="0" borderId="18" xfId="0" applyFont="1" applyBorder="1" applyAlignment="1" applyProtection="1">
      <alignment vertical="top" wrapText="1"/>
    </xf>
    <xf numFmtId="0" fontId="12" fillId="0" borderId="39" xfId="0" applyFont="1" applyBorder="1" applyAlignment="1" applyProtection="1">
      <alignment vertical="top" wrapText="1"/>
    </xf>
    <xf numFmtId="0" fontId="0" fillId="0" borderId="3" xfId="0" applyFill="1" applyBorder="1" applyAlignment="1" applyProtection="1">
      <alignment wrapText="1"/>
    </xf>
    <xf numFmtId="0" fontId="0" fillId="0" borderId="0" xfId="0" applyAlignment="1">
      <alignment horizontal="center"/>
    </xf>
    <xf numFmtId="0" fontId="0" fillId="10" borderId="47" xfId="0" applyFill="1" applyBorder="1" applyAlignment="1">
      <alignment horizontal="center"/>
    </xf>
    <xf numFmtId="0" fontId="0" fillId="10" borderId="47" xfId="0" applyFill="1" applyBorder="1" applyAlignment="1"/>
    <xf numFmtId="0" fontId="14" fillId="0" borderId="18" xfId="0" applyFont="1" applyBorder="1" applyAlignment="1" applyProtection="1">
      <alignment vertical="center" wrapText="1" readingOrder="1"/>
    </xf>
    <xf numFmtId="0" fontId="0" fillId="0" borderId="48" xfId="0" applyBorder="1" applyAlignment="1"/>
    <xf numFmtId="0" fontId="14" fillId="0" borderId="49" xfId="0" applyFont="1" applyBorder="1" applyAlignment="1" applyProtection="1">
      <alignment vertical="center" wrapText="1" readingOrder="1"/>
    </xf>
    <xf numFmtId="0" fontId="14" fillId="0" borderId="50" xfId="0" applyFont="1" applyBorder="1" applyAlignment="1" applyProtection="1">
      <alignment vertical="center" wrapText="1" readingOrder="1"/>
    </xf>
    <xf numFmtId="0" fontId="30" fillId="0" borderId="51" xfId="0" applyFont="1" applyBorder="1" applyAlignment="1" applyProtection="1">
      <alignment horizontal="center" vertical="top" wrapText="1" readingOrder="1"/>
    </xf>
    <xf numFmtId="0" fontId="5" fillId="0" borderId="5" xfId="0" applyFont="1" applyBorder="1" applyAlignment="1" applyProtection="1">
      <alignment horizontal="left" vertical="center" wrapText="1" readingOrder="1"/>
    </xf>
    <xf numFmtId="0" fontId="0" fillId="0" borderId="44" xfId="0" applyBorder="1" applyAlignment="1"/>
    <xf numFmtId="0" fontId="0" fillId="0" borderId="52" xfId="0" applyFill="1" applyBorder="1" applyAlignment="1"/>
    <xf numFmtId="0" fontId="0" fillId="0" borderId="53" xfId="0" applyFill="1" applyBorder="1" applyAlignment="1"/>
    <xf numFmtId="0" fontId="0" fillId="0" borderId="54" xfId="0" applyFill="1" applyBorder="1" applyAlignment="1"/>
    <xf numFmtId="0" fontId="0" fillId="0" borderId="0" xfId="0" applyFont="1" applyBorder="1" applyAlignment="1" applyProtection="1">
      <alignment vertical="top" wrapText="1"/>
      <protection locked="0"/>
    </xf>
    <xf numFmtId="0" fontId="0" fillId="0" borderId="55" xfId="0" applyFont="1" applyBorder="1" applyAlignment="1" applyProtection="1">
      <alignment vertical="top" wrapText="1"/>
      <protection locked="0"/>
    </xf>
    <xf numFmtId="0" fontId="0" fillId="0" borderId="56" xfId="0" applyFont="1" applyBorder="1" applyAlignment="1" applyProtection="1">
      <alignment vertical="top" wrapText="1"/>
    </xf>
    <xf numFmtId="0" fontId="0" fillId="0" borderId="0" xfId="0" applyFill="1" applyBorder="1" applyAlignment="1">
      <alignment horizontal="center"/>
    </xf>
    <xf numFmtId="0" fontId="0" fillId="0" borderId="57" xfId="0" applyFill="1" applyBorder="1" applyAlignment="1">
      <alignment horizontal="center"/>
    </xf>
    <xf numFmtId="0" fontId="0" fillId="0" borderId="58" xfId="0" applyFont="1" applyBorder="1" applyAlignment="1" applyProtection="1">
      <alignment vertical="top" wrapText="1"/>
    </xf>
    <xf numFmtId="0" fontId="35" fillId="0" borderId="51" xfId="0" applyFont="1" applyBorder="1" applyAlignment="1" applyProtection="1">
      <alignment horizontal="center" vertical="top" wrapText="1" readingOrder="1"/>
    </xf>
    <xf numFmtId="0" fontId="12" fillId="0" borderId="59" xfId="0" applyFont="1" applyBorder="1" applyAlignment="1">
      <alignment vertical="center" wrapText="1" readingOrder="1"/>
    </xf>
    <xf numFmtId="0" fontId="12" fillId="0" borderId="3" xfId="0" applyFont="1" applyBorder="1" applyAlignment="1" applyProtection="1">
      <alignment horizontal="center" vertical="center" wrapText="1" readingOrder="1"/>
    </xf>
    <xf numFmtId="0" fontId="12" fillId="0" borderId="60" xfId="0" applyFont="1" applyBorder="1" applyAlignment="1" applyProtection="1">
      <alignment vertical="top"/>
    </xf>
    <xf numFmtId="0" fontId="12" fillId="0" borderId="0" xfId="0" applyFont="1" applyBorder="1" applyAlignment="1"/>
    <xf numFmtId="0" fontId="12" fillId="0" borderId="0" xfId="0" applyFont="1" applyBorder="1" applyAlignment="1" applyProtection="1">
      <alignment vertical="top"/>
    </xf>
    <xf numFmtId="0" fontId="12" fillId="0" borderId="61" xfId="0" applyFont="1" applyBorder="1" applyAlignment="1" applyProtection="1">
      <alignment vertical="top" wrapText="1"/>
    </xf>
    <xf numFmtId="0" fontId="12" fillId="0" borderId="53" xfId="0" applyFont="1" applyBorder="1" applyAlignment="1" applyProtection="1">
      <alignment vertical="top" wrapText="1"/>
    </xf>
    <xf numFmtId="0" fontId="12" fillId="0" borderId="62" xfId="0" applyFont="1" applyBorder="1" applyAlignment="1" applyProtection="1">
      <alignment vertical="top" wrapText="1"/>
    </xf>
    <xf numFmtId="0" fontId="9" fillId="0" borderId="63" xfId="0" applyFont="1" applyFill="1" applyBorder="1" applyAlignment="1" applyProtection="1">
      <alignment horizontal="center" wrapText="1"/>
    </xf>
    <xf numFmtId="0" fontId="11" fillId="0" borderId="64" xfId="0" applyFont="1" applyFill="1" applyBorder="1" applyAlignment="1" applyProtection="1">
      <alignment horizontal="center" wrapText="1"/>
    </xf>
    <xf numFmtId="0" fontId="0" fillId="0" borderId="8" xfId="0" applyFont="1" applyBorder="1" applyAlignment="1" applyProtection="1">
      <alignment horizontal="center" vertical="center" wrapText="1" readingOrder="1"/>
      <protection locked="0"/>
    </xf>
    <xf numFmtId="0" fontId="0" fillId="0" borderId="9" xfId="0" applyFont="1" applyBorder="1" applyAlignment="1" applyProtection="1">
      <alignment horizontal="center" vertical="center" wrapText="1" readingOrder="1"/>
      <protection locked="0"/>
    </xf>
    <xf numFmtId="0" fontId="2" fillId="0" borderId="2" xfId="0" applyFont="1" applyBorder="1" applyAlignment="1" applyProtection="1">
      <alignment horizontal="left" vertical="center" wrapText="1" readingOrder="1"/>
      <protection locked="0"/>
    </xf>
    <xf numFmtId="0" fontId="20" fillId="0" borderId="9" xfId="0" applyFont="1" applyBorder="1" applyAlignment="1" applyProtection="1">
      <alignment horizontal="center" vertical="center" wrapText="1" readingOrder="1"/>
    </xf>
    <xf numFmtId="0" fontId="5" fillId="0" borderId="39" xfId="0" applyNumberFormat="1" applyFont="1" applyBorder="1" applyAlignment="1" applyProtection="1">
      <alignment horizontal="center" vertical="center" wrapText="1" readingOrder="1"/>
      <protection locked="0"/>
    </xf>
    <xf numFmtId="9" fontId="5" fillId="0" borderId="93" xfId="0" applyNumberFormat="1" applyFont="1" applyBorder="1" applyAlignment="1" applyProtection="1">
      <alignment horizontal="center" vertical="center" wrapText="1" readingOrder="1"/>
      <protection locked="0"/>
    </xf>
    <xf numFmtId="0" fontId="21" fillId="0" borderId="99" xfId="0" applyFont="1" applyBorder="1" applyAlignment="1" applyProtection="1">
      <alignment horizontal="left" vertical="top" wrapText="1" readingOrder="1"/>
    </xf>
    <xf numFmtId="0" fontId="0" fillId="0" borderId="2" xfId="0" applyFont="1" applyBorder="1" applyAlignment="1" applyProtection="1">
      <alignment horizontal="center" vertical="center" wrapText="1" readingOrder="1"/>
      <protection locked="0"/>
    </xf>
    <xf numFmtId="0" fontId="0" fillId="0" borderId="42" xfId="0" applyFont="1" applyBorder="1" applyAlignment="1" applyProtection="1">
      <alignment horizontal="center" vertical="center" wrapText="1" readingOrder="1"/>
      <protection locked="0"/>
    </xf>
    <xf numFmtId="0" fontId="2" fillId="0" borderId="100" xfId="0" applyFont="1" applyBorder="1" applyAlignment="1" applyProtection="1">
      <alignment horizontal="center" vertical="center" wrapText="1" readingOrder="1"/>
      <protection locked="0"/>
    </xf>
    <xf numFmtId="0" fontId="2" fillId="0" borderId="91" xfId="0" applyFont="1" applyBorder="1" applyAlignment="1" applyProtection="1">
      <alignment horizontal="center" vertical="center" wrapText="1" readingOrder="1"/>
      <protection locked="0"/>
    </xf>
    <xf numFmtId="0" fontId="21" fillId="0" borderId="98" xfId="0" applyFont="1" applyBorder="1" applyAlignment="1">
      <alignment vertical="center"/>
    </xf>
    <xf numFmtId="0" fontId="2" fillId="0" borderId="90" xfId="0" applyFont="1" applyBorder="1" applyAlignment="1" applyProtection="1">
      <alignment horizontal="center" vertical="center" wrapText="1" readingOrder="1"/>
      <protection locked="0"/>
    </xf>
    <xf numFmtId="0" fontId="18" fillId="0" borderId="95" xfId="0" applyFont="1" applyBorder="1" applyAlignment="1" applyProtection="1">
      <alignment horizontal="center" vertical="center" wrapText="1" readingOrder="1"/>
      <protection locked="0"/>
    </xf>
    <xf numFmtId="0" fontId="20" fillId="0" borderId="96" xfId="0" applyFont="1" applyBorder="1" applyAlignment="1" applyProtection="1">
      <alignment horizontal="left" vertical="top" wrapText="1" readingOrder="1"/>
    </xf>
    <xf numFmtId="0" fontId="21" fillId="0" borderId="5" xfId="0" applyFont="1" applyBorder="1" applyAlignment="1" applyProtection="1">
      <alignment horizontal="left" vertical="top" wrapText="1" readingOrder="1"/>
    </xf>
    <xf numFmtId="0" fontId="21" fillId="0" borderId="6" xfId="0" applyFont="1" applyBorder="1" applyAlignment="1" applyProtection="1">
      <alignment horizontal="left" vertical="top" wrapText="1" readingOrder="1"/>
    </xf>
    <xf numFmtId="0" fontId="0" fillId="0" borderId="13" xfId="0" applyFont="1" applyBorder="1" applyAlignment="1">
      <alignment horizontal="center" wrapText="1" readingOrder="1"/>
    </xf>
    <xf numFmtId="0" fontId="2" fillId="0" borderId="2" xfId="0" applyFont="1" applyBorder="1" applyAlignment="1" applyProtection="1">
      <alignment horizontal="center" vertical="center" wrapText="1" readingOrder="1"/>
      <protection locked="0"/>
    </xf>
    <xf numFmtId="0" fontId="21" fillId="0" borderId="97" xfId="0" applyFont="1" applyBorder="1" applyAlignment="1">
      <alignment vertical="center"/>
    </xf>
    <xf numFmtId="0" fontId="20" fillId="0" borderId="101" xfId="0" applyFont="1" applyBorder="1" applyAlignment="1" applyProtection="1">
      <alignment horizontal="left" vertical="top" wrapText="1" readingOrder="1"/>
    </xf>
    <xf numFmtId="0" fontId="15" fillId="0" borderId="102" xfId="0" applyFont="1" applyBorder="1" applyAlignment="1" applyProtection="1">
      <alignment horizontal="left" vertical="top" wrapText="1" readingOrder="1"/>
    </xf>
    <xf numFmtId="168" fontId="5" fillId="0" borderId="68" xfId="0" applyNumberFormat="1" applyFont="1" applyBorder="1" applyAlignment="1" applyProtection="1">
      <alignment horizontal="left" vertical="center" wrapText="1" readingOrder="1"/>
      <protection locked="0"/>
    </xf>
    <xf numFmtId="0" fontId="5" fillId="0" borderId="11" xfId="0" applyFont="1" applyBorder="1" applyAlignment="1" applyProtection="1">
      <alignment horizontal="left" vertical="center" wrapText="1" readingOrder="1"/>
    </xf>
    <xf numFmtId="0" fontId="5" fillId="0" borderId="3" xfId="0" applyFont="1" applyBorder="1" applyAlignment="1" applyProtection="1">
      <alignment horizontal="left" vertical="center" wrapText="1" readingOrder="1"/>
      <protection locked="0"/>
    </xf>
    <xf numFmtId="1" fontId="5" fillId="0" borderId="3" xfId="0" applyNumberFormat="1" applyFont="1" applyBorder="1" applyAlignment="1" applyProtection="1">
      <alignment horizontal="left" vertical="center" wrapText="1" readingOrder="1"/>
    </xf>
    <xf numFmtId="168" fontId="5" fillId="0" borderId="87" xfId="0" applyNumberFormat="1" applyFont="1" applyBorder="1" applyAlignment="1" applyProtection="1">
      <alignment horizontal="left" vertical="center" wrapText="1" readingOrder="1"/>
      <protection locked="0"/>
    </xf>
    <xf numFmtId="0" fontId="15" fillId="0" borderId="94" xfId="0" applyFont="1" applyBorder="1" applyAlignment="1" applyProtection="1">
      <alignment horizontal="left" vertical="top" wrapText="1" readingOrder="1"/>
    </xf>
    <xf numFmtId="0" fontId="16" fillId="0" borderId="94" xfId="0" applyFont="1" applyBorder="1" applyAlignment="1" applyProtection="1">
      <alignment horizontal="left" vertical="top" wrapText="1" readingOrder="1"/>
    </xf>
    <xf numFmtId="0" fontId="17" fillId="0" borderId="95" xfId="0" applyFont="1" applyBorder="1" applyAlignment="1" applyProtection="1">
      <alignment horizontal="center" vertical="center" wrapText="1" readingOrder="1"/>
      <protection locked="0"/>
    </xf>
    <xf numFmtId="0" fontId="13" fillId="0" borderId="37" xfId="0" applyFont="1" applyBorder="1" applyAlignment="1" applyProtection="1">
      <alignment horizontal="center" vertical="center" wrapText="1" readingOrder="1"/>
      <protection locked="0"/>
    </xf>
    <xf numFmtId="0" fontId="14" fillId="0" borderId="37" xfId="0" applyFont="1" applyBorder="1" applyAlignment="1" applyProtection="1">
      <alignment horizontal="center" vertical="center" wrapText="1" readingOrder="1"/>
    </xf>
    <xf numFmtId="0" fontId="15" fillId="0" borderId="37" xfId="0" applyFont="1" applyBorder="1" applyAlignment="1" applyProtection="1">
      <alignment vertical="top" wrapText="1" readingOrder="1"/>
    </xf>
    <xf numFmtId="0" fontId="0" fillId="0" borderId="88" xfId="0" applyFont="1" applyBorder="1" applyAlignment="1" applyProtection="1">
      <alignment horizontal="center" vertical="center" wrapText="1" readingOrder="1"/>
    </xf>
    <xf numFmtId="0" fontId="21" fillId="0" borderId="12" xfId="0" applyFont="1" applyBorder="1" applyAlignment="1" applyProtection="1">
      <alignment horizontal="left" vertical="top" wrapText="1" readingOrder="1"/>
    </xf>
    <xf numFmtId="0" fontId="24" fillId="0" borderId="89" xfId="0" applyFont="1" applyBorder="1" applyAlignment="1" applyProtection="1">
      <alignment horizontal="left" vertical="top" wrapText="1" readingOrder="1"/>
    </xf>
    <xf numFmtId="0" fontId="24" fillId="0" borderId="31" xfId="0" applyFont="1" applyBorder="1" applyAlignment="1" applyProtection="1">
      <alignment horizontal="left" vertical="top" wrapText="1" readingOrder="1"/>
    </xf>
    <xf numFmtId="0" fontId="21" fillId="0" borderId="31" xfId="0" applyFont="1" applyBorder="1" applyAlignment="1" applyProtection="1">
      <alignment horizontal="left" vertical="top" wrapText="1" readingOrder="1"/>
    </xf>
    <xf numFmtId="0" fontId="22" fillId="0" borderId="40" xfId="0" applyFont="1" applyBorder="1" applyAlignment="1" applyProtection="1">
      <alignment horizontal="left" vertical="top" shrinkToFit="1" readingOrder="1"/>
    </xf>
    <xf numFmtId="0" fontId="2" fillId="0" borderId="92" xfId="0" applyFont="1" applyBorder="1" applyAlignment="1" applyProtection="1">
      <alignment horizontal="center" vertical="center" wrapText="1" readingOrder="1"/>
      <protection locked="0"/>
    </xf>
    <xf numFmtId="0" fontId="5" fillId="0" borderId="46" xfId="0" applyFont="1" applyBorder="1" applyAlignment="1" applyProtection="1">
      <alignment horizontal="center" vertical="center" wrapText="1" readingOrder="1"/>
      <protection locked="0"/>
    </xf>
    <xf numFmtId="9" fontId="5" fillId="0" borderId="46" xfId="0" applyNumberFormat="1" applyFont="1" applyBorder="1" applyAlignment="1" applyProtection="1">
      <alignment horizontal="center" vertical="center" wrapText="1" readingOrder="1"/>
      <protection locked="0"/>
    </xf>
    <xf numFmtId="0" fontId="5" fillId="0" borderId="93" xfId="0" applyFont="1" applyBorder="1" applyAlignment="1" applyProtection="1">
      <alignment horizontal="center" vertical="center" wrapText="1" readingOrder="1"/>
      <protection locked="0"/>
    </xf>
    <xf numFmtId="0" fontId="20" fillId="0" borderId="13" xfId="0" applyFont="1" applyBorder="1" applyAlignment="1" applyProtection="1">
      <alignment horizontal="left" vertical="top" wrapText="1" readingOrder="1"/>
    </xf>
    <xf numFmtId="0" fontId="28" fillId="0" borderId="80" xfId="0" applyFont="1" applyBorder="1" applyAlignment="1" applyProtection="1">
      <alignment horizontal="left" vertical="center" wrapText="1" readingOrder="1"/>
    </xf>
    <xf numFmtId="0" fontId="2" fillId="0" borderId="68" xfId="0" applyFont="1" applyBorder="1" applyAlignment="1" applyProtection="1">
      <alignment horizontal="left" vertical="center" wrapText="1" readingOrder="1"/>
      <protection locked="0"/>
    </xf>
    <xf numFmtId="0" fontId="26" fillId="0" borderId="76" xfId="0" applyFont="1" applyBorder="1" applyAlignment="1" applyProtection="1">
      <alignment horizontal="right" vertical="top" readingOrder="1"/>
    </xf>
    <xf numFmtId="0" fontId="26" fillId="0" borderId="77" xfId="0" applyFont="1" applyBorder="1" applyAlignment="1" applyProtection="1">
      <alignment horizontal="right" vertical="top" readingOrder="1"/>
    </xf>
    <xf numFmtId="0" fontId="2" fillId="0" borderId="55" xfId="0" applyFont="1" applyBorder="1" applyAlignment="1" applyProtection="1">
      <alignment horizontal="left" vertical="top" wrapText="1" readingOrder="1"/>
      <protection locked="0"/>
    </xf>
    <xf numFmtId="0" fontId="28" fillId="0" borderId="78" xfId="0" applyFont="1" applyBorder="1" applyAlignment="1" applyProtection="1">
      <alignment horizontal="left" vertical="center" wrapText="1" readingOrder="1"/>
    </xf>
    <xf numFmtId="168" fontId="5" fillId="0" borderId="83" xfId="0" applyNumberFormat="1" applyFont="1" applyBorder="1" applyAlignment="1" applyProtection="1">
      <alignment horizontal="left" vertical="center" wrapText="1" readingOrder="1"/>
      <protection locked="0"/>
    </xf>
    <xf numFmtId="0" fontId="2" fillId="0" borderId="84" xfId="0" applyFont="1" applyBorder="1" applyAlignment="1" applyProtection="1">
      <alignment horizontal="left" vertical="center" wrapText="1" readingOrder="1"/>
    </xf>
    <xf numFmtId="0" fontId="15" fillId="0" borderId="85" xfId="0" applyFont="1" applyBorder="1" applyAlignment="1" applyProtection="1">
      <alignment vertical="center" wrapText="1" readingOrder="1"/>
    </xf>
    <xf numFmtId="0" fontId="0" fillId="0" borderId="86" xfId="0" applyNumberFormat="1" applyFont="1" applyBorder="1" applyAlignment="1" applyProtection="1">
      <alignment horizontal="left" vertical="center" wrapText="1" readingOrder="1"/>
      <protection locked="0"/>
    </xf>
    <xf numFmtId="0" fontId="15" fillId="0" borderId="85" xfId="0" applyFont="1" applyBorder="1" applyAlignment="1" applyProtection="1">
      <alignment horizontal="center" vertical="center" wrapText="1" readingOrder="1"/>
    </xf>
    <xf numFmtId="0" fontId="2" fillId="0" borderId="81" xfId="0" applyFont="1" applyBorder="1" applyAlignment="1" applyProtection="1">
      <alignment horizontal="center" vertical="center" wrapText="1" readingOrder="1"/>
    </xf>
    <xf numFmtId="0" fontId="0" fillId="0" borderId="81" xfId="0" applyFont="1" applyBorder="1" applyAlignment="1" applyProtection="1">
      <alignment horizontal="center" vertical="center" readingOrder="1"/>
    </xf>
    <xf numFmtId="0" fontId="2" fillId="0" borderId="81" xfId="0" applyFont="1" applyFill="1" applyBorder="1" applyAlignment="1" applyProtection="1">
      <alignment horizontal="center" vertical="center" wrapText="1" readingOrder="1"/>
    </xf>
    <xf numFmtId="0" fontId="15" fillId="0" borderId="81" xfId="0" applyFont="1" applyBorder="1" applyAlignment="1" applyProtection="1">
      <alignment horizontal="center" vertical="center" wrapText="1" readingOrder="1"/>
    </xf>
    <xf numFmtId="0" fontId="2" fillId="0" borderId="82" xfId="0" applyFont="1" applyBorder="1" applyAlignment="1" applyProtection="1">
      <alignment horizontal="center" vertical="center" wrapText="1" readingOrder="1"/>
    </xf>
    <xf numFmtId="0" fontId="0" fillId="0" borderId="65" xfId="0" applyBorder="1" applyAlignment="1" applyProtection="1">
      <alignment horizontal="center" vertical="top" wrapText="1"/>
      <protection locked="0"/>
    </xf>
    <xf numFmtId="0" fontId="30" fillId="0" borderId="66" xfId="0" applyFont="1" applyBorder="1" applyAlignment="1" applyProtection="1">
      <alignment horizontal="left" vertical="center" wrapText="1" readingOrder="1"/>
      <protection locked="0"/>
    </xf>
    <xf numFmtId="0" fontId="0" fillId="0" borderId="44" xfId="0" applyFont="1" applyFill="1" applyBorder="1" applyAlignment="1" applyProtection="1">
      <alignment horizontal="left" vertical="center" wrapText="1" readingOrder="1"/>
    </xf>
    <xf numFmtId="0" fontId="0" fillId="0" borderId="55" xfId="0" applyFont="1" applyBorder="1" applyAlignment="1" applyProtection="1">
      <alignment horizontal="left" vertical="center" wrapText="1" readingOrder="1"/>
      <protection locked="0"/>
    </xf>
    <xf numFmtId="0" fontId="30" fillId="0" borderId="75" xfId="0" applyFont="1" applyBorder="1" applyAlignment="1" applyProtection="1">
      <alignment horizontal="left" vertical="center" wrapText="1" readingOrder="1"/>
      <protection locked="0"/>
    </xf>
    <xf numFmtId="0" fontId="2" fillId="0" borderId="3" xfId="0" applyFont="1" applyBorder="1" applyAlignment="1" applyProtection="1">
      <alignment horizontal="center" vertical="center" wrapText="1" readingOrder="1"/>
      <protection locked="0"/>
    </xf>
    <xf numFmtId="0" fontId="0" fillId="0" borderId="44" xfId="0" applyFont="1" applyBorder="1" applyAlignment="1" applyProtection="1">
      <alignment horizontal="left" vertical="center" wrapText="1" readingOrder="1"/>
    </xf>
    <xf numFmtId="0" fontId="0" fillId="0" borderId="55" xfId="0" applyFont="1" applyBorder="1" applyAlignment="1" applyProtection="1">
      <alignment horizontal="center" vertical="center" wrapText="1" readingOrder="1"/>
      <protection locked="0"/>
    </xf>
    <xf numFmtId="0" fontId="28" fillId="0" borderId="79" xfId="0" applyFont="1" applyBorder="1" applyAlignment="1" applyProtection="1">
      <alignment horizontal="left" vertical="center" wrapText="1" readingOrder="1"/>
    </xf>
    <xf numFmtId="0" fontId="28" fillId="0" borderId="2" xfId="0" applyFont="1" applyBorder="1" applyAlignment="1" applyProtection="1">
      <alignment horizontal="left" vertical="center" wrapText="1" readingOrder="1"/>
    </xf>
    <xf numFmtId="0" fontId="2" fillId="0" borderId="67" xfId="0" applyFont="1" applyBorder="1" applyAlignment="1" applyProtection="1">
      <alignment horizontal="left" vertical="center" wrapText="1" readingOrder="1"/>
      <protection locked="0"/>
    </xf>
    <xf numFmtId="0" fontId="35" fillId="0" borderId="69" xfId="0" applyFont="1" applyBorder="1" applyAlignment="1" applyProtection="1">
      <alignment horizontal="center" vertical="top" wrapText="1" readingOrder="1"/>
    </xf>
    <xf numFmtId="0" fontId="15" fillId="0" borderId="70" xfId="0" applyFont="1" applyBorder="1" applyAlignment="1" applyProtection="1">
      <alignment vertical="top"/>
      <protection locked="0"/>
    </xf>
    <xf numFmtId="0" fontId="34" fillId="0" borderId="71" xfId="0" applyFont="1" applyBorder="1" applyAlignment="1" applyProtection="1">
      <alignment horizontal="center" vertical="top" wrapText="1" readingOrder="1"/>
    </xf>
    <xf numFmtId="0" fontId="35" fillId="0" borderId="37" xfId="0" applyFont="1" applyBorder="1" applyAlignment="1" applyProtection="1">
      <alignment horizontal="center" vertical="top" wrapText="1" readingOrder="1"/>
    </xf>
    <xf numFmtId="0" fontId="0" fillId="0" borderId="44" xfId="0" applyFont="1" applyFill="1" applyBorder="1" applyAlignment="1" applyProtection="1">
      <alignment vertical="top" wrapText="1"/>
    </xf>
    <xf numFmtId="0" fontId="0" fillId="0" borderId="55" xfId="0" applyFont="1" applyBorder="1" applyAlignment="1" applyProtection="1">
      <alignment horizontal="left" vertical="top" wrapText="1"/>
    </xf>
    <xf numFmtId="0" fontId="30" fillId="0" borderId="74" xfId="0" applyFont="1" applyBorder="1" applyAlignment="1" applyProtection="1">
      <alignment horizontal="center" vertical="center" wrapText="1" readingOrder="1"/>
      <protection locked="0"/>
    </xf>
    <xf numFmtId="0" fontId="30" fillId="0" borderId="7" xfId="0" applyFont="1" applyBorder="1" applyAlignment="1" applyProtection="1">
      <alignment horizontal="center" vertical="center" wrapText="1" readingOrder="1"/>
      <protection locked="0"/>
    </xf>
    <xf numFmtId="0" fontId="30" fillId="0" borderId="21" xfId="0" applyFont="1" applyBorder="1" applyAlignment="1" applyProtection="1">
      <alignment horizontal="center" vertical="center" wrapText="1" readingOrder="1"/>
      <protection locked="0"/>
    </xf>
    <xf numFmtId="0" fontId="0" fillId="0" borderId="44" xfId="0" applyFont="1" applyFill="1" applyBorder="1" applyAlignment="1" applyProtection="1">
      <alignment horizontal="center" vertical="top" wrapText="1"/>
    </xf>
    <xf numFmtId="0" fontId="0" fillId="0" borderId="0" xfId="0" applyFont="1" applyFill="1" applyBorder="1" applyAlignment="1" applyProtection="1">
      <alignment horizontal="center" vertical="top" wrapText="1"/>
    </xf>
    <xf numFmtId="0" fontId="0" fillId="0" borderId="55" xfId="0" applyFont="1" applyFill="1" applyBorder="1" applyAlignment="1" applyProtection="1">
      <alignment horizontal="center" vertical="top" wrapText="1"/>
    </xf>
    <xf numFmtId="0" fontId="2" fillId="0" borderId="4" xfId="0" applyFont="1" applyBorder="1" applyAlignment="1" applyProtection="1">
      <alignment horizontal="center" vertical="center" wrapText="1" readingOrder="1"/>
      <protection locked="0"/>
    </xf>
    <xf numFmtId="0" fontId="2" fillId="0" borderId="7" xfId="0" applyFont="1" applyBorder="1" applyAlignment="1" applyProtection="1">
      <alignment horizontal="center" vertical="center" wrapText="1" readingOrder="1"/>
      <protection locked="0"/>
    </xf>
    <xf numFmtId="0" fontId="2" fillId="0" borderId="21" xfId="0" applyFont="1" applyBorder="1" applyAlignment="1" applyProtection="1">
      <alignment horizontal="center" vertical="center" wrapText="1" readingOrder="1"/>
      <protection locked="0"/>
    </xf>
    <xf numFmtId="0" fontId="31" fillId="0" borderId="72" xfId="0" applyFont="1" applyBorder="1" applyAlignment="1" applyProtection="1">
      <alignment horizontal="center" vertical="top" wrapText="1" readingOrder="1"/>
    </xf>
    <xf numFmtId="0" fontId="30" fillId="0" borderId="73" xfId="0" applyFont="1" applyBorder="1" applyAlignment="1" applyProtection="1">
      <alignment horizontal="left" vertical="center" wrapText="1" readingOrder="1"/>
    </xf>
    <xf numFmtId="0" fontId="33" fillId="0" borderId="44" xfId="0" applyFont="1" applyBorder="1" applyAlignment="1" applyProtection="1">
      <alignment horizontal="left" vertical="top" wrapText="1" readingOrder="1"/>
    </xf>
    <xf numFmtId="169" fontId="33" fillId="0" borderId="18" xfId="0" applyNumberFormat="1" applyFont="1" applyBorder="1" applyAlignment="1" applyProtection="1">
      <alignment horizontal="center" wrapText="1" readingOrder="1"/>
      <protection locked="0"/>
    </xf>
    <xf numFmtId="0" fontId="33" fillId="0" borderId="0" xfId="0" applyFont="1" applyBorder="1" applyAlignment="1" applyProtection="1">
      <alignment horizontal="left" vertical="top" wrapText="1" readingOrder="1"/>
    </xf>
    <xf numFmtId="0" fontId="33" fillId="0" borderId="18" xfId="0" applyFont="1" applyBorder="1" applyAlignment="1" applyProtection="1">
      <alignment horizontal="center" wrapText="1" readingOrder="1"/>
      <protection locked="0"/>
    </xf>
    <xf numFmtId="0" fontId="33" fillId="11" borderId="42" xfId="0" applyFont="1" applyFill="1" applyBorder="1" applyAlignment="1" applyProtection="1">
      <alignment horizontal="center" wrapText="1" readingOrder="1"/>
      <protection locked="0"/>
    </xf>
    <xf numFmtId="0" fontId="35" fillId="0" borderId="126" xfId="0" applyFont="1" applyBorder="1" applyAlignment="1" applyProtection="1">
      <alignment horizontal="center" vertical="top" wrapText="1" readingOrder="1"/>
    </xf>
    <xf numFmtId="0" fontId="0" fillId="0" borderId="126" xfId="0" applyBorder="1" applyAlignment="1">
      <alignment horizontal="center" vertical="top" wrapText="1" readingOrder="1"/>
    </xf>
    <xf numFmtId="0" fontId="35" fillId="0" borderId="127" xfId="0" applyFont="1" applyBorder="1" applyAlignment="1" applyProtection="1">
      <alignment horizontal="center" vertical="top" wrapText="1" readingOrder="1"/>
    </xf>
    <xf numFmtId="0" fontId="35" fillId="0" borderId="128" xfId="0" applyFont="1" applyBorder="1" applyAlignment="1" applyProtection="1">
      <alignment horizontal="center" vertical="top" wrapText="1" readingOrder="1"/>
    </xf>
    <xf numFmtId="0" fontId="34" fillId="0" borderId="129" xfId="0" applyFont="1" applyBorder="1" applyAlignment="1" applyProtection="1">
      <alignment horizontal="center" vertical="top" wrapText="1" readingOrder="1"/>
    </xf>
    <xf numFmtId="0" fontId="34" fillId="0" borderId="130" xfId="0" applyFont="1" applyBorder="1" applyAlignment="1" applyProtection="1">
      <alignment horizontal="center" vertical="top" wrapText="1" readingOrder="1"/>
    </xf>
    <xf numFmtId="0" fontId="35" fillId="0" borderId="51" xfId="0" applyFont="1" applyBorder="1" applyAlignment="1" applyProtection="1">
      <alignment horizontal="center" vertical="top" wrapText="1" readingOrder="1"/>
    </xf>
    <xf numFmtId="0" fontId="5" fillId="0" borderId="75" xfId="0" applyFont="1" applyBorder="1" applyAlignment="1" applyProtection="1">
      <alignment horizontal="left" vertical="center" wrapText="1" readingOrder="1"/>
    </xf>
    <xf numFmtId="0" fontId="5" fillId="0" borderId="3" xfId="0" applyFont="1" applyBorder="1" applyAlignment="1" applyProtection="1">
      <alignment horizontal="left" vertical="center" wrapText="1" readingOrder="1"/>
    </xf>
    <xf numFmtId="0" fontId="5" fillId="0" borderId="68" xfId="0" applyFont="1" applyBorder="1" applyAlignment="1" applyProtection="1">
      <alignment horizontal="left" vertical="center" wrapText="1" readingOrder="1"/>
    </xf>
    <xf numFmtId="0" fontId="5" fillId="0" borderId="111" xfId="0" applyFont="1" applyBorder="1" applyAlignment="1" applyProtection="1">
      <alignment horizontal="left" vertical="center" wrapText="1" readingOrder="1"/>
    </xf>
    <xf numFmtId="0" fontId="0" fillId="0" borderId="44" xfId="0" applyFill="1" applyBorder="1" applyAlignment="1" applyProtection="1">
      <alignment horizontal="left" wrapText="1"/>
    </xf>
    <xf numFmtId="0" fontId="0" fillId="0" borderId="0" xfId="0" applyFont="1" applyFill="1" applyBorder="1" applyAlignment="1" applyProtection="1">
      <alignment horizontal="left" wrapText="1"/>
    </xf>
    <xf numFmtId="0" fontId="0" fillId="0" borderId="55" xfId="0" applyFont="1" applyFill="1" applyBorder="1" applyAlignment="1" applyProtection="1">
      <alignment horizontal="left" wrapText="1"/>
    </xf>
    <xf numFmtId="0" fontId="62" fillId="0" borderId="56" xfId="0" applyFont="1" applyBorder="1" applyAlignment="1" applyProtection="1">
      <alignment horizontal="center" wrapText="1" readingOrder="1"/>
    </xf>
    <xf numFmtId="0" fontId="62" fillId="0" borderId="0" xfId="0" applyFont="1" applyBorder="1" applyAlignment="1" applyProtection="1">
      <alignment horizontal="center" wrapText="1" readingOrder="1"/>
    </xf>
    <xf numFmtId="0" fontId="62" fillId="0" borderId="57" xfId="0" applyFont="1" applyBorder="1" applyAlignment="1" applyProtection="1">
      <alignment horizontal="center" wrapText="1" readingOrder="1"/>
    </xf>
    <xf numFmtId="0" fontId="28" fillId="0" borderId="56" xfId="0" applyFont="1" applyFill="1" applyBorder="1" applyAlignment="1" applyProtection="1">
      <alignment horizontal="center" vertical="top" wrapText="1" readingOrder="1"/>
    </xf>
    <xf numFmtId="0" fontId="28" fillId="0" borderId="0" xfId="0" applyFont="1" applyFill="1" applyBorder="1" applyAlignment="1" applyProtection="1">
      <alignment horizontal="center" vertical="top" wrapText="1" readingOrder="1"/>
    </xf>
    <xf numFmtId="0" fontId="28" fillId="0" borderId="57" xfId="0" applyFont="1" applyFill="1" applyBorder="1" applyAlignment="1" applyProtection="1">
      <alignment horizontal="center" vertical="top" wrapText="1" readingOrder="1"/>
    </xf>
    <xf numFmtId="0" fontId="33" fillId="0" borderId="56" xfId="0" applyFont="1" applyBorder="1" applyAlignment="1" applyProtection="1">
      <alignment horizontal="left" vertical="top" wrapText="1" readingOrder="1"/>
    </xf>
    <xf numFmtId="169" fontId="36" fillId="0" borderId="0" xfId="0" applyNumberFormat="1" applyFont="1" applyBorder="1" applyAlignment="1" applyProtection="1">
      <alignment horizontal="left" wrapText="1" readingOrder="1"/>
      <protection locked="0"/>
    </xf>
    <xf numFmtId="0" fontId="12" fillId="0" borderId="0" xfId="0" applyFont="1" applyBorder="1" applyAlignment="1" applyProtection="1">
      <alignment horizontal="left" vertical="center" wrapText="1"/>
    </xf>
    <xf numFmtId="0" fontId="12" fillId="0" borderId="53" xfId="0" applyFont="1" applyBorder="1" applyAlignment="1" applyProtection="1">
      <alignment horizontal="left" vertical="center" wrapText="1"/>
    </xf>
    <xf numFmtId="0" fontId="5" fillId="0" borderId="83" xfId="0" applyFont="1" applyBorder="1" applyAlignment="1" applyProtection="1">
      <alignment horizontal="left" vertical="center" wrapText="1" readingOrder="1"/>
    </xf>
    <xf numFmtId="0" fontId="5" fillId="0" borderId="116" xfId="0" applyFont="1" applyBorder="1" applyAlignment="1" applyProtection="1">
      <alignment horizontal="left" vertical="center" wrapText="1" readingOrder="1"/>
    </xf>
    <xf numFmtId="0" fontId="5" fillId="0" borderId="131" xfId="0" applyFont="1" applyBorder="1" applyAlignment="1" applyProtection="1">
      <alignment horizontal="left" vertical="center" wrapText="1" readingOrder="1"/>
    </xf>
    <xf numFmtId="0" fontId="33" fillId="0" borderId="122" xfId="0" applyFont="1" applyBorder="1" applyAlignment="1" applyProtection="1">
      <alignment horizontal="center" wrapText="1" readingOrder="1"/>
      <protection locked="0"/>
    </xf>
    <xf numFmtId="0" fontId="33" fillId="0" borderId="123" xfId="0" applyFont="1" applyBorder="1" applyAlignment="1" applyProtection="1">
      <alignment horizontal="center" wrapText="1" readingOrder="1"/>
      <protection locked="0"/>
    </xf>
    <xf numFmtId="0" fontId="33" fillId="0" borderId="124" xfId="0" applyFont="1" applyBorder="1" applyAlignment="1" applyProtection="1">
      <alignment horizontal="center" wrapText="1" readingOrder="1"/>
      <protection locked="0"/>
    </xf>
    <xf numFmtId="0" fontId="14" fillId="0" borderId="49" xfId="0" applyFont="1" applyBorder="1" applyAlignment="1" applyProtection="1">
      <alignment horizontal="center" vertical="center" wrapText="1" readingOrder="1"/>
    </xf>
    <xf numFmtId="0" fontId="14" fillId="0" borderId="112" xfId="0" applyFont="1" applyBorder="1" applyAlignment="1" applyProtection="1">
      <alignment horizontal="center" vertical="center" wrapText="1" readingOrder="1"/>
    </xf>
    <xf numFmtId="0" fontId="14" fillId="0" borderId="18" xfId="0" applyFont="1" applyBorder="1" applyAlignment="1" applyProtection="1">
      <alignment horizontal="center" vertical="center" wrapText="1" readingOrder="1"/>
    </xf>
    <xf numFmtId="0" fontId="14" fillId="0" borderId="39" xfId="0" applyFont="1" applyBorder="1" applyAlignment="1" applyProtection="1">
      <alignment horizontal="center" vertical="center" wrapText="1" readingOrder="1"/>
    </xf>
    <xf numFmtId="0" fontId="0" fillId="0" borderId="56" xfId="0" applyFont="1" applyBorder="1" applyAlignment="1" applyProtection="1">
      <alignment horizontal="center" vertical="top" wrapText="1" readingOrder="1"/>
    </xf>
    <xf numFmtId="0" fontId="0" fillId="0" borderId="0" xfId="0" applyFont="1" applyBorder="1" applyAlignment="1" applyProtection="1">
      <alignment horizontal="center" vertical="top" wrapText="1" readingOrder="1"/>
    </xf>
    <xf numFmtId="0" fontId="0" fillId="0" borderId="38" xfId="0" applyFont="1" applyBorder="1" applyAlignment="1" applyProtection="1">
      <alignment horizontal="center" vertical="top" wrapText="1" readingOrder="1"/>
    </xf>
    <xf numFmtId="0" fontId="12" fillId="0" borderId="113" xfId="0" applyFont="1" applyBorder="1" applyAlignment="1" applyProtection="1">
      <alignment vertical="top" wrapText="1" readingOrder="1"/>
    </xf>
    <xf numFmtId="0" fontId="12" fillId="0" borderId="114" xfId="0" applyFont="1" applyBorder="1" applyAlignment="1" applyProtection="1">
      <alignment vertical="top" wrapText="1" readingOrder="1"/>
    </xf>
    <xf numFmtId="0" fontId="0" fillId="0" borderId="80" xfId="0" applyBorder="1" applyAlignment="1" applyProtection="1">
      <alignment vertical="center" wrapText="1" readingOrder="1"/>
      <protection locked="0"/>
    </xf>
    <xf numFmtId="0" fontId="0" fillId="0" borderId="80" xfId="0" applyFont="1" applyBorder="1" applyAlignment="1" applyProtection="1">
      <alignment vertical="center" wrapText="1" readingOrder="1"/>
      <protection locked="0"/>
    </xf>
    <xf numFmtId="0" fontId="0" fillId="0" borderId="115" xfId="0" applyFont="1" applyBorder="1" applyAlignment="1" applyProtection="1">
      <alignment vertical="center" wrapText="1" readingOrder="1"/>
      <protection locked="0"/>
    </xf>
    <xf numFmtId="0" fontId="12" fillId="0" borderId="56" xfId="0" applyFont="1" applyBorder="1" applyAlignment="1" applyProtection="1">
      <alignment horizontal="left" vertical="top" wrapText="1" readingOrder="1"/>
    </xf>
    <xf numFmtId="0" fontId="12" fillId="0" borderId="44" xfId="0" applyFont="1" applyBorder="1" applyAlignment="1" applyProtection="1">
      <alignment horizontal="left" vertical="top" wrapText="1" readingOrder="1"/>
    </xf>
    <xf numFmtId="0" fontId="0" fillId="0" borderId="58" xfId="0" applyFill="1" applyBorder="1" applyAlignment="1">
      <alignment horizontal="center"/>
    </xf>
    <xf numFmtId="0" fontId="0" fillId="0" borderId="125" xfId="0" applyFill="1" applyBorder="1" applyAlignment="1">
      <alignment horizontal="center"/>
    </xf>
    <xf numFmtId="0" fontId="5" fillId="0" borderId="5" xfId="0" applyFont="1" applyBorder="1" applyAlignment="1" applyProtection="1">
      <alignment horizontal="left" vertical="center" wrapText="1" readingOrder="1"/>
    </xf>
    <xf numFmtId="0" fontId="12" fillId="0" borderId="83" xfId="0" applyFont="1" applyBorder="1" applyAlignment="1" applyProtection="1">
      <alignment horizontal="left" vertical="top" wrapText="1" readingOrder="1"/>
    </xf>
    <xf numFmtId="0" fontId="12" fillId="0" borderId="116" xfId="0" applyFont="1" applyBorder="1" applyAlignment="1" applyProtection="1">
      <alignment horizontal="left" vertical="top" wrapText="1" readingOrder="1"/>
    </xf>
    <xf numFmtId="0" fontId="2" fillId="0" borderId="32" xfId="0" applyFont="1" applyBorder="1" applyAlignment="1" applyProtection="1">
      <alignment horizontal="center" vertical="top" wrapText="1" readingOrder="1"/>
    </xf>
    <xf numFmtId="0" fontId="2" fillId="0" borderId="0" xfId="0" applyFont="1" applyBorder="1" applyAlignment="1" applyProtection="1">
      <alignment horizontal="center" vertical="top" wrapText="1" readingOrder="1"/>
    </xf>
    <xf numFmtId="0" fontId="2" fillId="0" borderId="57" xfId="0" applyFont="1" applyBorder="1" applyAlignment="1" applyProtection="1">
      <alignment horizontal="center" vertical="top" wrapText="1" readingOrder="1"/>
    </xf>
    <xf numFmtId="0" fontId="12" fillId="0" borderId="6" xfId="0" applyFont="1" applyBorder="1" applyAlignment="1" applyProtection="1">
      <alignment horizontal="left" vertical="top" wrapText="1" readingOrder="1"/>
    </xf>
    <xf numFmtId="0" fontId="12" fillId="0" borderId="43" xfId="0" applyFont="1" applyBorder="1" applyAlignment="1" applyProtection="1">
      <alignment horizontal="left" vertical="top" wrapText="1" readingOrder="1"/>
    </xf>
    <xf numFmtId="0" fontId="12" fillId="0" borderId="117" xfId="0" applyFont="1" applyBorder="1" applyAlignment="1" applyProtection="1">
      <alignment horizontal="left" vertical="top" wrapText="1" readingOrder="1"/>
    </xf>
    <xf numFmtId="0" fontId="2" fillId="0" borderId="118" xfId="0" applyFont="1" applyBorder="1" applyAlignment="1" applyProtection="1">
      <alignment horizontal="center" vertical="top" wrapText="1" readingOrder="1"/>
    </xf>
    <xf numFmtId="0" fontId="2" fillId="0" borderId="38" xfId="0" applyFont="1" applyBorder="1" applyAlignment="1" applyProtection="1">
      <alignment horizontal="center" vertical="top" wrapText="1" readingOrder="1"/>
    </xf>
    <xf numFmtId="0" fontId="2" fillId="0" borderId="119" xfId="0" applyFont="1" applyBorder="1" applyAlignment="1" applyProtection="1">
      <alignment horizontal="center" vertical="top" wrapText="1" readingOrder="1"/>
    </xf>
    <xf numFmtId="0" fontId="2" fillId="0" borderId="63" xfId="0" applyFont="1" applyBorder="1" applyAlignment="1" applyProtection="1">
      <alignment horizontal="center" vertical="top" wrapText="1" readingOrder="1"/>
    </xf>
    <xf numFmtId="0" fontId="2" fillId="0" borderId="92" xfId="0" applyFont="1" applyBorder="1" applyAlignment="1" applyProtection="1">
      <alignment horizontal="center" vertical="top" wrapText="1" readingOrder="1"/>
    </xf>
    <xf numFmtId="0" fontId="29" fillId="0" borderId="120" xfId="0" applyFont="1" applyBorder="1" applyAlignment="1" applyProtection="1">
      <alignment horizontal="center" vertical="center" wrapText="1" readingOrder="1"/>
    </xf>
    <xf numFmtId="0" fontId="29" fillId="0" borderId="8" xfId="0" applyFont="1" applyBorder="1" applyAlignment="1" applyProtection="1">
      <alignment horizontal="center" vertical="center" wrapText="1" readingOrder="1"/>
    </xf>
    <xf numFmtId="0" fontId="0" fillId="0" borderId="80" xfId="0" applyFont="1" applyBorder="1" applyAlignment="1" applyProtection="1">
      <alignment horizontal="left" vertical="top" wrapText="1" readingOrder="1"/>
      <protection locked="0"/>
    </xf>
    <xf numFmtId="0" fontId="0" fillId="0" borderId="115" xfId="0" applyFont="1" applyBorder="1" applyAlignment="1" applyProtection="1">
      <alignment horizontal="left" vertical="top" wrapText="1" readingOrder="1"/>
      <protection locked="0"/>
    </xf>
    <xf numFmtId="0" fontId="12" fillId="0" borderId="5" xfId="0" applyFont="1" applyBorder="1" applyAlignment="1" applyProtection="1">
      <alignment horizontal="left" vertical="top" wrapText="1" readingOrder="1"/>
    </xf>
    <xf numFmtId="0" fontId="2" fillId="0" borderId="2" xfId="0" applyFont="1" applyBorder="1" applyAlignment="1" applyProtection="1">
      <alignment horizontal="justify" vertical="top" wrapText="1" readingOrder="1"/>
    </xf>
    <xf numFmtId="0" fontId="2" fillId="0" borderId="13" xfId="0" applyFont="1" applyBorder="1" applyAlignment="1" applyProtection="1">
      <alignment horizontal="justify" vertical="top" wrapText="1" readingOrder="1"/>
    </xf>
    <xf numFmtId="0" fontId="2" fillId="0" borderId="90" xfId="0" applyFont="1" applyBorder="1" applyAlignment="1" applyProtection="1">
      <alignment horizontal="center" vertical="top" wrapText="1" readingOrder="1"/>
    </xf>
    <xf numFmtId="0" fontId="12" fillId="0" borderId="97" xfId="0" applyFont="1" applyBorder="1" applyAlignment="1" applyProtection="1">
      <alignment horizontal="left" vertical="top" wrapText="1" readingOrder="1"/>
    </xf>
    <xf numFmtId="0" fontId="12" fillId="0" borderId="40" xfId="0" applyFont="1" applyBorder="1" applyAlignment="1" applyProtection="1">
      <alignment horizontal="left" vertical="top" wrapText="1" readingOrder="1"/>
    </xf>
    <xf numFmtId="0" fontId="12" fillId="0" borderId="103" xfId="0" applyFont="1" applyBorder="1" applyAlignment="1" applyProtection="1">
      <alignment horizontal="left" vertical="center" wrapText="1" readingOrder="1"/>
    </xf>
    <xf numFmtId="0" fontId="12" fillId="0" borderId="81" xfId="0" applyFont="1" applyBorder="1" applyAlignment="1" applyProtection="1">
      <alignment horizontal="left" vertical="center" wrapText="1" readingOrder="1"/>
    </xf>
    <xf numFmtId="0" fontId="12" fillId="0" borderId="104" xfId="0" applyFont="1" applyBorder="1" applyAlignment="1" applyProtection="1">
      <alignment horizontal="left" vertical="center" wrapText="1" readingOrder="1"/>
    </xf>
    <xf numFmtId="0" fontId="12" fillId="0" borderId="105" xfId="0" applyFont="1" applyBorder="1" applyAlignment="1" applyProtection="1">
      <alignment horizontal="left" vertical="top" wrapText="1" readingOrder="1"/>
    </xf>
    <xf numFmtId="0" fontId="12" fillId="0" borderId="59" xfId="0" applyFont="1" applyBorder="1" applyAlignment="1" applyProtection="1">
      <alignment horizontal="center" vertical="top" wrapText="1" readingOrder="1"/>
    </xf>
    <xf numFmtId="0" fontId="12" fillId="0" borderId="81" xfId="0" applyFont="1" applyBorder="1" applyAlignment="1" applyProtection="1">
      <alignment horizontal="center" vertical="top" wrapText="1" readingOrder="1"/>
    </xf>
    <xf numFmtId="0" fontId="12" fillId="0" borderId="104" xfId="0" applyFont="1" applyBorder="1" applyAlignment="1" applyProtection="1">
      <alignment horizontal="center" vertical="top" wrapText="1" readingOrder="1"/>
    </xf>
    <xf numFmtId="0" fontId="0" fillId="0" borderId="59" xfId="0" applyFont="1" applyBorder="1" applyAlignment="1" applyProtection="1">
      <alignment horizontal="center" vertical="center" wrapText="1" readingOrder="1"/>
    </xf>
    <xf numFmtId="0" fontId="0" fillId="0" borderId="106" xfId="0" applyFont="1" applyBorder="1" applyAlignment="1" applyProtection="1">
      <alignment horizontal="center" vertical="center" wrapText="1" readingOrder="1"/>
    </xf>
    <xf numFmtId="0" fontId="0" fillId="0" borderId="59" xfId="0" applyBorder="1" applyAlignment="1" applyProtection="1">
      <alignment horizontal="left" vertical="center" wrapText="1" readingOrder="1"/>
    </xf>
    <xf numFmtId="0" fontId="0" fillId="0" borderId="81" xfId="0" applyBorder="1" applyAlignment="1" applyProtection="1">
      <alignment horizontal="left" vertical="center" wrapText="1" readingOrder="1"/>
    </xf>
    <xf numFmtId="0" fontId="0" fillId="0" borderId="107" xfId="0" applyBorder="1" applyAlignment="1" applyProtection="1">
      <alignment horizontal="left" vertical="center" wrapText="1" readingOrder="1"/>
    </xf>
    <xf numFmtId="0" fontId="12" fillId="0" borderId="85" xfId="0" applyFont="1" applyBorder="1" applyAlignment="1" applyProtection="1">
      <alignment horizontal="left" vertical="center" wrapText="1" readingOrder="1"/>
    </xf>
    <xf numFmtId="0" fontId="2" fillId="0" borderId="2" xfId="0" applyFont="1" applyBorder="1" applyAlignment="1" applyProtection="1">
      <alignment horizontal="center" vertical="center" wrapText="1" readingOrder="1"/>
    </xf>
    <xf numFmtId="0" fontId="2" fillId="0" borderId="13" xfId="0" applyFont="1" applyBorder="1" applyAlignment="1" applyProtection="1">
      <alignment horizontal="center" vertical="center" wrapText="1" readingOrder="1"/>
    </xf>
    <xf numFmtId="0" fontId="0" fillId="0" borderId="44" xfId="0" applyFont="1" applyFill="1" applyBorder="1" applyAlignment="1" applyProtection="1">
      <alignment horizontal="left" vertical="center" readingOrder="1"/>
    </xf>
    <xf numFmtId="0" fontId="0" fillId="0" borderId="0" xfId="0" applyFont="1" applyFill="1" applyBorder="1" applyAlignment="1" applyProtection="1">
      <alignment horizontal="left" vertical="center" readingOrder="1"/>
    </xf>
    <xf numFmtId="0" fontId="12" fillId="0" borderId="76" xfId="0" applyFont="1" applyBorder="1" applyAlignment="1" applyProtection="1">
      <alignment horizontal="left" vertical="top" readingOrder="1"/>
    </xf>
    <xf numFmtId="0" fontId="0" fillId="0" borderId="108" xfId="0" applyFont="1" applyBorder="1" applyAlignment="1" applyProtection="1">
      <alignment horizontal="left" vertical="top" wrapText="1" readingOrder="1"/>
    </xf>
    <xf numFmtId="0" fontId="12" fillId="0" borderId="109" xfId="0" applyFont="1" applyBorder="1" applyAlignment="1" applyProtection="1">
      <alignment horizontal="left" vertical="top" wrapText="1" readingOrder="1"/>
    </xf>
    <xf numFmtId="0" fontId="12" fillId="0" borderId="110" xfId="0" applyFont="1" applyBorder="1" applyAlignment="1" applyProtection="1">
      <alignment horizontal="left" vertical="top" wrapText="1" readingOrder="1"/>
    </xf>
    <xf numFmtId="0" fontId="0" fillId="0" borderId="0"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44" xfId="0" applyFont="1" applyFill="1" applyBorder="1" applyAlignment="1" applyProtection="1">
      <alignment vertical="top"/>
    </xf>
    <xf numFmtId="0" fontId="0" fillId="0" borderId="0" xfId="0" applyFont="1" applyFill="1" applyBorder="1" applyAlignment="1" applyProtection="1">
      <alignment vertical="top"/>
    </xf>
    <xf numFmtId="0" fontId="12" fillId="0" borderId="75" xfId="0" applyFont="1" applyBorder="1" applyAlignment="1" applyProtection="1">
      <alignment horizontal="left" vertical="center" wrapText="1" readingOrder="1"/>
    </xf>
    <xf numFmtId="0" fontId="12" fillId="0" borderId="4" xfId="0" applyFont="1" applyBorder="1" applyAlignment="1" applyProtection="1">
      <alignment horizontal="center" vertical="center" wrapText="1" readingOrder="1"/>
    </xf>
    <xf numFmtId="0" fontId="12" fillId="0" borderId="7" xfId="0" applyFont="1" applyBorder="1" applyAlignment="1" applyProtection="1">
      <alignment horizontal="center" vertical="center" wrapText="1" readingOrder="1"/>
    </xf>
    <xf numFmtId="0" fontId="12" fillId="0" borderId="21" xfId="0" applyFont="1" applyBorder="1" applyAlignment="1" applyProtection="1">
      <alignment horizontal="center" vertical="center" wrapText="1" readingOrder="1"/>
    </xf>
    <xf numFmtId="0" fontId="12" fillId="0" borderId="121" xfId="0" applyFont="1" applyBorder="1" applyAlignment="1" applyProtection="1">
      <alignment horizontal="center" vertical="center" wrapText="1" readingOrder="1"/>
    </xf>
    <xf numFmtId="0" fontId="0" fillId="0" borderId="0" xfId="0" applyFont="1" applyFill="1" applyBorder="1" applyAlignment="1" applyProtection="1">
      <alignment horizontal="left" vertical="center" wrapText="1" readingOrder="1"/>
    </xf>
    <xf numFmtId="0" fontId="0" fillId="0" borderId="55" xfId="0" applyFont="1" applyFill="1" applyBorder="1" applyAlignment="1" applyProtection="1">
      <alignment horizontal="left" vertical="center" wrapText="1" readingOrder="1"/>
    </xf>
    <xf numFmtId="0" fontId="15" fillId="0" borderId="142" xfId="0" applyFont="1" applyBorder="1" applyAlignment="1" applyProtection="1">
      <alignment vertical="top" wrapText="1"/>
    </xf>
    <xf numFmtId="0" fontId="15" fillId="0" borderId="143" xfId="0" applyFont="1" applyBorder="1" applyAlignment="1" applyProtection="1">
      <alignment vertical="top" wrapText="1"/>
    </xf>
    <xf numFmtId="0" fontId="15" fillId="0" borderId="144" xfId="0" applyFont="1" applyBorder="1" applyAlignment="1" applyProtection="1">
      <alignment vertical="top" wrapText="1"/>
    </xf>
    <xf numFmtId="0" fontId="0" fillId="0" borderId="39" xfId="0" applyFont="1" applyBorder="1" applyAlignment="1" applyProtection="1">
      <alignment horizontal="center" vertical="center" wrapText="1"/>
    </xf>
    <xf numFmtId="0" fontId="0" fillId="0" borderId="80" xfId="0" applyFont="1" applyBorder="1" applyAlignment="1" applyProtection="1">
      <alignment horizontal="left" vertical="center" wrapText="1"/>
    </xf>
    <xf numFmtId="0" fontId="37" fillId="0" borderId="0" xfId="0" applyFont="1" applyBorder="1" applyAlignment="1" applyProtection="1">
      <alignment horizontal="right" vertical="center" wrapText="1"/>
    </xf>
    <xf numFmtId="0" fontId="38" fillId="0" borderId="0" xfId="0" applyFont="1" applyBorder="1" applyAlignment="1" applyProtection="1">
      <alignment horizontal="center" vertical="center" wrapText="1"/>
    </xf>
    <xf numFmtId="0" fontId="0" fillId="0" borderId="37" xfId="0" applyBorder="1" applyAlignment="1" applyProtection="1">
      <alignment horizontal="center" vertical="center" wrapText="1"/>
    </xf>
    <xf numFmtId="0" fontId="12" fillId="0" borderId="94" xfId="0" applyFont="1" applyBorder="1" applyAlignment="1" applyProtection="1">
      <alignment vertical="center" wrapText="1"/>
    </xf>
    <xf numFmtId="0" fontId="15" fillId="0" borderId="102" xfId="0" applyFont="1" applyBorder="1" applyAlignment="1" applyProtection="1">
      <alignment vertical="top" wrapText="1"/>
    </xf>
    <xf numFmtId="0" fontId="0" fillId="0" borderId="8" xfId="0" applyFont="1" applyBorder="1" applyAlignment="1" applyProtection="1">
      <alignment horizontal="center" vertical="center" wrapText="1"/>
    </xf>
    <xf numFmtId="0" fontId="20" fillId="0" borderId="5" xfId="0" applyFont="1" applyBorder="1" applyAlignment="1" applyProtection="1">
      <alignment vertical="top" wrapText="1"/>
    </xf>
    <xf numFmtId="0" fontId="15" fillId="0" borderId="83" xfId="0" applyFont="1" applyBorder="1" applyAlignment="1" applyProtection="1">
      <alignment vertical="top" wrapText="1"/>
    </xf>
    <xf numFmtId="0" fontId="5" fillId="0" borderId="135" xfId="0" applyFont="1" applyFill="1" applyBorder="1" applyAlignment="1" applyProtection="1">
      <alignment horizontal="center" vertical="center" wrapText="1"/>
    </xf>
    <xf numFmtId="0" fontId="0" fillId="0" borderId="9" xfId="0" applyBorder="1" applyAlignment="1">
      <alignment vertical="center" wrapText="1"/>
    </xf>
    <xf numFmtId="0" fontId="15" fillId="0" borderId="12" xfId="0" applyFont="1" applyBorder="1" applyAlignment="1" applyProtection="1">
      <alignment vertical="center" wrapText="1"/>
    </xf>
    <xf numFmtId="0" fontId="15" fillId="0" borderId="6" xfId="0" applyFont="1" applyBorder="1" applyAlignment="1" applyProtection="1">
      <alignment vertical="top" wrapText="1"/>
    </xf>
    <xf numFmtId="0" fontId="21" fillId="0" borderId="6" xfId="0" applyFont="1" applyBorder="1" applyAlignment="1" applyProtection="1">
      <alignment vertical="center" wrapText="1"/>
    </xf>
    <xf numFmtId="0" fontId="5" fillId="0" borderId="2" xfId="0" applyFont="1" applyBorder="1" applyAlignment="1">
      <alignment vertical="center" wrapText="1"/>
    </xf>
    <xf numFmtId="0" fontId="0" fillId="0" borderId="135" xfId="0" applyBorder="1" applyAlignment="1" applyProtection="1">
      <alignment horizontal="center" wrapText="1"/>
    </xf>
    <xf numFmtId="0" fontId="0" fillId="0" borderId="8" xfId="0" applyFont="1" applyFill="1" applyBorder="1" applyAlignment="1" applyProtection="1">
      <alignment vertical="center" wrapText="1"/>
    </xf>
    <xf numFmtId="0" fontId="5" fillId="0" borderId="9" xfId="0" applyFont="1" applyBorder="1" applyAlignment="1" applyProtection="1">
      <alignment vertical="center" wrapText="1"/>
    </xf>
    <xf numFmtId="0" fontId="5" fillId="0" borderId="2" xfId="0" applyFont="1" applyFill="1" applyBorder="1" applyAlignment="1" applyProtection="1">
      <alignment vertical="center" wrapText="1"/>
    </xf>
    <xf numFmtId="0" fontId="15" fillId="0" borderId="12" xfId="0" applyFont="1" applyBorder="1" applyAlignment="1" applyProtection="1">
      <alignment vertical="top" wrapText="1"/>
    </xf>
    <xf numFmtId="0" fontId="15" fillId="0" borderId="5" xfId="0" applyFont="1" applyBorder="1" applyAlignment="1" applyProtection="1">
      <alignment vertical="top" wrapText="1"/>
    </xf>
    <xf numFmtId="0" fontId="5" fillId="0" borderId="39" xfId="0" applyFont="1" applyBorder="1" applyAlignment="1" applyProtection="1">
      <alignment vertical="center" wrapText="1"/>
    </xf>
    <xf numFmtId="0" fontId="0" fillId="0" borderId="80" xfId="0" applyBorder="1" applyAlignment="1" applyProtection="1">
      <alignment horizontal="center" wrapText="1"/>
    </xf>
    <xf numFmtId="0" fontId="40" fillId="0" borderId="141" xfId="0" applyFont="1" applyBorder="1" applyAlignment="1" applyProtection="1">
      <alignment horizontal="center" vertical="top" wrapText="1"/>
    </xf>
    <xf numFmtId="0" fontId="15" fillId="0" borderId="12" xfId="0" applyFont="1" applyBorder="1" applyAlignment="1" applyProtection="1">
      <alignment horizontal="left" vertical="top" wrapText="1"/>
    </xf>
    <xf numFmtId="0" fontId="15" fillId="0" borderId="5" xfId="0" applyFont="1" applyBorder="1" applyAlignment="1" applyProtection="1">
      <alignment horizontal="left" vertical="top" wrapText="1"/>
    </xf>
    <xf numFmtId="0" fontId="15" fillId="0" borderId="13"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137" xfId="0" applyFont="1" applyBorder="1" applyAlignment="1" applyProtection="1">
      <alignment horizontal="left" wrapText="1"/>
    </xf>
    <xf numFmtId="0" fontId="5" fillId="0" borderId="138" xfId="0" applyFont="1" applyBorder="1" applyAlignment="1" applyProtection="1">
      <alignment horizontal="left" wrapText="1"/>
    </xf>
    <xf numFmtId="0" fontId="15" fillId="0" borderId="83" xfId="0" applyFont="1" applyBorder="1" applyAlignment="1" applyProtection="1">
      <alignment horizontal="left" vertical="top" wrapText="1"/>
    </xf>
    <xf numFmtId="0" fontId="0" fillId="0" borderId="45"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0" fillId="0" borderId="2" xfId="0" applyFont="1" applyBorder="1" applyAlignment="1" applyProtection="1">
      <alignment horizontal="center" vertical="center" wrapText="1"/>
    </xf>
    <xf numFmtId="0" fontId="5" fillId="0" borderId="3" xfId="0" applyFont="1" applyBorder="1" applyAlignment="1" applyProtection="1">
      <alignment horizontal="left" wrapText="1"/>
    </xf>
    <xf numFmtId="166" fontId="5" fillId="0" borderId="3" xfId="0" applyNumberFormat="1" applyFont="1" applyBorder="1" applyAlignment="1" applyProtection="1">
      <alignment horizontal="left" wrapText="1"/>
    </xf>
    <xf numFmtId="0" fontId="5" fillId="0" borderId="68" xfId="0" applyFont="1" applyBorder="1" applyAlignment="1" applyProtection="1">
      <alignment horizontal="center" wrapText="1"/>
    </xf>
    <xf numFmtId="0" fontId="5" fillId="0" borderId="3" xfId="0" applyFont="1" applyBorder="1" applyAlignment="1" applyProtection="1">
      <alignment horizontal="center" wrapText="1"/>
    </xf>
    <xf numFmtId="0" fontId="5" fillId="0" borderId="8" xfId="0" applyFont="1" applyBorder="1" applyAlignment="1" applyProtection="1">
      <alignment horizontal="left" wrapText="1"/>
    </xf>
    <xf numFmtId="0" fontId="5" fillId="0" borderId="139" xfId="0" applyFont="1" applyBorder="1" applyAlignment="1" applyProtection="1">
      <alignment horizontal="left" wrapText="1"/>
    </xf>
    <xf numFmtId="0" fontId="5" fillId="0" borderId="140" xfId="0" applyFont="1" applyBorder="1" applyAlignment="1" applyProtection="1">
      <alignment horizontal="left" wrapText="1"/>
    </xf>
    <xf numFmtId="167" fontId="5" fillId="0" borderId="2" xfId="0" applyNumberFormat="1" applyFont="1" applyBorder="1" applyAlignment="1" applyProtection="1">
      <alignment horizontal="left" wrapText="1"/>
    </xf>
    <xf numFmtId="0" fontId="5" fillId="0" borderId="2" xfId="0" applyFont="1" applyBorder="1" applyAlignment="1" applyProtection="1">
      <alignment horizontal="left" wrapText="1"/>
    </xf>
    <xf numFmtId="0" fontId="5" fillId="0" borderId="11" xfId="0" applyFont="1" applyBorder="1" applyAlignment="1" applyProtection="1">
      <alignment horizontal="center" wrapText="1"/>
    </xf>
    <xf numFmtId="0" fontId="5" fillId="0" borderId="137" xfId="0" applyFont="1" applyBorder="1" applyAlignment="1" applyProtection="1">
      <alignment horizontal="center" wrapText="1"/>
    </xf>
    <xf numFmtId="0" fontId="5" fillId="0" borderId="138" xfId="0" applyFont="1" applyBorder="1" applyAlignment="1" applyProtection="1">
      <alignment horizontal="center" wrapText="1"/>
    </xf>
    <xf numFmtId="167" fontId="5" fillId="0" borderId="3" xfId="0" applyNumberFormat="1" applyFont="1" applyBorder="1" applyAlignment="1" applyProtection="1">
      <alignment horizontal="center" wrapText="1"/>
    </xf>
    <xf numFmtId="0" fontId="0" fillId="0" borderId="38" xfId="0" applyBorder="1" applyAlignment="1" applyProtection="1">
      <alignment horizontal="center" vertical="center"/>
    </xf>
    <xf numFmtId="0" fontId="5" fillId="0" borderId="8" xfId="0" applyFont="1" applyBorder="1" applyAlignment="1" applyProtection="1">
      <alignment horizontal="left" vertical="center" wrapText="1"/>
    </xf>
    <xf numFmtId="10" fontId="5" fillId="0" borderId="0" xfId="0" applyNumberFormat="1" applyFont="1" applyBorder="1" applyAlignment="1" applyProtection="1">
      <alignment horizontal="center" vertical="center" wrapText="1"/>
    </xf>
    <xf numFmtId="0" fontId="20" fillId="0" borderId="32" xfId="0" applyFont="1" applyBorder="1" applyAlignment="1" applyProtection="1">
      <alignment vertical="center" wrapText="1"/>
    </xf>
    <xf numFmtId="0" fontId="0" fillId="0" borderId="32" xfId="0" applyFont="1" applyBorder="1" applyAlignment="1" applyProtection="1">
      <alignment horizontal="center" vertical="center" wrapText="1"/>
    </xf>
    <xf numFmtId="0" fontId="35" fillId="0" borderId="3" xfId="0" applyFont="1" applyBorder="1" applyAlignment="1" applyProtection="1">
      <alignment horizontal="left" vertical="center" wrapText="1"/>
    </xf>
    <xf numFmtId="0" fontId="20" fillId="0" borderId="136" xfId="0" applyFont="1" applyBorder="1" applyAlignment="1" applyProtection="1">
      <alignment vertical="top" wrapText="1"/>
    </xf>
    <xf numFmtId="0" fontId="2" fillId="0" borderId="83" xfId="0" applyFont="1" applyBorder="1" applyAlignment="1" applyProtection="1">
      <alignment horizontal="center" vertical="top" wrapText="1"/>
    </xf>
    <xf numFmtId="0" fontId="0" fillId="0" borderId="0" xfId="0" applyBorder="1" applyAlignment="1" applyProtection="1">
      <alignment horizontal="left" vertical="center" wrapText="1"/>
    </xf>
    <xf numFmtId="0" fontId="0" fillId="0" borderId="80" xfId="0" applyFont="1" applyBorder="1" applyAlignment="1" applyProtection="1">
      <alignment horizontal="center" vertical="top" wrapText="1"/>
    </xf>
    <xf numFmtId="0" fontId="0" fillId="0" borderId="0" xfId="0" applyBorder="1" applyAlignment="1" applyProtection="1">
      <alignment horizontal="left" vertical="center" wrapText="1"/>
      <protection locked="0"/>
    </xf>
    <xf numFmtId="0" fontId="5" fillId="0" borderId="11" xfId="0" applyFont="1" applyBorder="1" applyAlignment="1" applyProtection="1">
      <alignment horizontal="left" vertical="center" wrapText="1"/>
    </xf>
    <xf numFmtId="0" fontId="35" fillId="0" borderId="137" xfId="0" applyFont="1" applyBorder="1" applyAlignment="1" applyProtection="1">
      <alignment horizontal="left" vertical="center" wrapText="1"/>
    </xf>
    <xf numFmtId="0" fontId="35" fillId="0" borderId="138"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38" xfId="0" applyFont="1" applyBorder="1" applyAlignment="1" applyProtection="1">
      <alignment horizontal="center" vertical="center" wrapText="1"/>
    </xf>
    <xf numFmtId="0" fontId="15" fillId="0" borderId="32" xfId="0" applyFont="1" applyBorder="1" applyAlignment="1" applyProtection="1">
      <alignment vertical="center" wrapText="1"/>
    </xf>
    <xf numFmtId="166" fontId="0" fillId="0" borderId="134" xfId="0" applyNumberFormat="1" applyFont="1" applyBorder="1" applyAlignment="1" applyProtection="1">
      <alignment horizontal="center" vertical="center" wrapText="1"/>
    </xf>
    <xf numFmtId="0" fontId="29" fillId="0" borderId="135" xfId="0" applyFont="1" applyBorder="1" applyAlignment="1" applyProtection="1">
      <alignment horizontal="center" vertical="center" wrapText="1"/>
    </xf>
    <xf numFmtId="0" fontId="0" fillId="0" borderId="9" xfId="0" applyBorder="1" applyAlignment="1" applyProtection="1">
      <alignment horizontal="left" vertical="center" wrapText="1"/>
    </xf>
    <xf numFmtId="0" fontId="0" fillId="0" borderId="39" xfId="0" applyBorder="1" applyAlignment="1" applyProtection="1">
      <alignment horizontal="left" vertical="center" wrapText="1"/>
    </xf>
    <xf numFmtId="0" fontId="15" fillId="0" borderId="25" xfId="0" applyFont="1" applyBorder="1" applyAlignment="1" applyProtection="1">
      <alignment horizontal="center" vertical="center" wrapText="1"/>
    </xf>
    <xf numFmtId="0" fontId="20" fillId="0" borderId="27" xfId="0" applyFont="1" applyBorder="1" applyAlignment="1" applyProtection="1">
      <alignment horizontal="center" vertical="top" wrapText="1"/>
    </xf>
    <xf numFmtId="0" fontId="0" fillId="0" borderId="133" xfId="0" applyFont="1" applyBorder="1" applyAlignment="1" applyProtection="1">
      <alignment horizontal="center" vertical="center" wrapText="1"/>
      <protection locked="0"/>
    </xf>
    <xf numFmtId="0" fontId="15" fillId="0" borderId="80" xfId="0" applyFont="1" applyBorder="1" applyAlignment="1" applyProtection="1">
      <alignment vertical="top" wrapText="1"/>
    </xf>
    <xf numFmtId="0" fontId="15" fillId="0" borderId="0" xfId="0" applyFont="1" applyBorder="1" applyAlignment="1" applyProtection="1">
      <alignment wrapText="1"/>
    </xf>
    <xf numFmtId="0" fontId="15" fillId="0" borderId="132" xfId="0" applyFont="1" applyBorder="1" applyAlignment="1" applyProtection="1">
      <alignment wrapText="1"/>
    </xf>
    <xf numFmtId="0" fontId="15" fillId="0" borderId="133" xfId="0" applyFont="1" applyBorder="1" applyAlignment="1" applyProtection="1">
      <alignment horizontal="left" vertical="top" wrapText="1"/>
    </xf>
    <xf numFmtId="0" fontId="0" fillId="0" borderId="32" xfId="0" applyFont="1" applyBorder="1" applyAlignment="1" applyProtection="1">
      <alignment horizontal="left" vertical="center" wrapText="1"/>
      <protection locked="0"/>
    </xf>
    <xf numFmtId="0" fontId="0" fillId="0" borderId="18" xfId="0" applyBorder="1" applyAlignment="1" applyProtection="1">
      <alignment horizontal="left" vertical="center" wrapText="1"/>
    </xf>
    <xf numFmtId="1" fontId="0" fillId="0" borderId="0" xfId="0" applyNumberFormat="1" applyFont="1" applyBorder="1" applyAlignment="1" applyProtection="1">
      <alignment horizontal="left" vertical="center" wrapText="1"/>
    </xf>
    <xf numFmtId="1" fontId="0" fillId="0" borderId="38" xfId="0" applyNumberFormat="1" applyFont="1" applyBorder="1" applyAlignment="1" applyProtection="1">
      <alignment horizontal="left" vertical="center" wrapText="1"/>
    </xf>
    <xf numFmtId="1" fontId="0" fillId="0" borderId="32" xfId="0" applyNumberFormat="1" applyFont="1" applyBorder="1" applyAlignment="1" applyProtection="1">
      <alignment horizontal="left" vertical="center" wrapText="1"/>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xfId="0" builtinId="0"/>
    <cellStyle name="Note" xfId="37"/>
    <cellStyle name="Output" xfId="38"/>
    <cellStyle name="Title" xfId="39"/>
    <cellStyle name="Total" xfId="40"/>
    <cellStyle name="Warning Text" xfId="41"/>
  </cellStyles>
  <dxfs count="17">
    <dxf>
      <font>
        <b val="0"/>
        <color rgb="FFFFFFFF"/>
      </font>
      <fill>
        <patternFill patternType="solid">
          <fgColor rgb="FFFFFFCC"/>
          <bgColor rgb="FFFFFFFF"/>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none">
          <fgColor indexed="64"/>
          <bgColor indexed="65"/>
        </patternFill>
      </fill>
    </dxf>
    <dxf>
      <font>
        <b val="0"/>
        <color rgb="FF000000"/>
      </font>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
      <fill>
        <patternFill patternType="solid">
          <fgColor rgb="FFFFFFFF"/>
          <bgColor rgb="FFFFFFCC"/>
        </patternFill>
      </fill>
    </dxf>
    <dxf>
      <fill>
        <patternFill patternType="solid">
          <fgColor rgb="FFFFFFCC"/>
          <bgColor rgb="FFFFFF99"/>
        </patternFill>
      </fill>
    </dxf>
    <dxf>
      <fill>
        <patternFill patternType="solid">
          <fgColor rgb="FFFFFFCC"/>
          <bgColor rgb="FFFFFF99"/>
        </patternFill>
      </fill>
    </dxf>
    <dxf>
      <fill>
        <patternFill patternType="solid">
          <fgColor rgb="FFFFFFCC"/>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1056773</xdr:colOff>
      <xdr:row>26</xdr:row>
      <xdr:rowOff>66973</xdr:rowOff>
    </xdr:from>
    <xdr:to>
      <xdr:col>1</xdr:col>
      <xdr:colOff>200034</xdr:colOff>
      <xdr:row>27</xdr:row>
      <xdr:rowOff>123899</xdr:rowOff>
    </xdr:to>
    <xdr:sp macro="" textlink="">
      <xdr:nvSpPr>
        <xdr:cNvPr id="1025" name="AutoShape 11"/>
        <xdr:cNvSpPr>
          <a:spLocks noTextEdit="1"/>
        </xdr:cNvSpPr>
      </xdr:nvSpPr>
      <xdr:spPr bwMode="auto">
        <a:xfrm rot="-4140000">
          <a:off x="1057275" y="4400550"/>
          <a:ext cx="1143000" cy="228600"/>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מיוחד</a:t>
          </a:r>
        </a:p>
      </xdr:txBody>
    </xdr:sp>
    <xdr:clientData/>
  </xdr:twoCellAnchor>
  <xdr:twoCellAnchor>
    <xdr:from>
      <xdr:col>0</xdr:col>
      <xdr:colOff>1066540</xdr:colOff>
      <xdr:row>31</xdr:row>
      <xdr:rowOff>104477</xdr:rowOff>
    </xdr:from>
    <xdr:to>
      <xdr:col>1</xdr:col>
      <xdr:colOff>237688</xdr:colOff>
      <xdr:row>38</xdr:row>
      <xdr:rowOff>9376</xdr:rowOff>
    </xdr:to>
    <xdr:sp macro="" textlink="">
      <xdr:nvSpPr>
        <xdr:cNvPr id="1026" name="AutoShape 12"/>
        <xdr:cNvSpPr>
          <a:spLocks noTextEdit="1"/>
        </xdr:cNvSpPr>
      </xdr:nvSpPr>
      <xdr:spPr bwMode="auto">
        <a:xfrm rot="-4140000">
          <a:off x="1066800" y="5286375"/>
          <a:ext cx="1171575" cy="1114425"/>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מיוחד</a:t>
          </a:r>
        </a:p>
      </xdr:txBody>
    </xdr:sp>
    <xdr:clientData/>
  </xdr:twoCellAnchor>
  <xdr:twoCellAnchor>
    <xdr:from>
      <xdr:col>0</xdr:col>
      <xdr:colOff>1086073</xdr:colOff>
      <xdr:row>39</xdr:row>
      <xdr:rowOff>56927</xdr:rowOff>
    </xdr:from>
    <xdr:to>
      <xdr:col>1</xdr:col>
      <xdr:colOff>247101</xdr:colOff>
      <xdr:row>46</xdr:row>
      <xdr:rowOff>47551</xdr:rowOff>
    </xdr:to>
    <xdr:sp macro="" textlink="">
      <xdr:nvSpPr>
        <xdr:cNvPr id="1027" name="AutoShape 13"/>
        <xdr:cNvSpPr>
          <a:spLocks noTextEdit="1"/>
        </xdr:cNvSpPr>
      </xdr:nvSpPr>
      <xdr:spPr bwMode="auto">
        <a:xfrm rot="-4140000">
          <a:off x="1085850" y="6619875"/>
          <a:ext cx="1162050" cy="1181100"/>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מיוחד</a:t>
          </a:r>
        </a:p>
      </xdr:txBody>
    </xdr:sp>
    <xdr:clientData/>
  </xdr:twoCellAnchor>
  <xdr:twoCellAnchor>
    <xdr:from>
      <xdr:col>0</xdr:col>
      <xdr:colOff>1115374</xdr:colOff>
      <xdr:row>47</xdr:row>
      <xdr:rowOff>76349</xdr:rowOff>
    </xdr:from>
    <xdr:to>
      <xdr:col>1</xdr:col>
      <xdr:colOff>265928</xdr:colOff>
      <xdr:row>53</xdr:row>
      <xdr:rowOff>123974</xdr:rowOff>
    </xdr:to>
    <xdr:sp macro="" textlink="">
      <xdr:nvSpPr>
        <xdr:cNvPr id="1028" name="AutoShape 14"/>
        <xdr:cNvSpPr>
          <a:spLocks noTextEdit="1"/>
        </xdr:cNvSpPr>
      </xdr:nvSpPr>
      <xdr:spPr bwMode="auto">
        <a:xfrm rot="-4260000">
          <a:off x="1114425" y="8001000"/>
          <a:ext cx="1152525" cy="1076325"/>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מיוחד</a:t>
          </a:r>
        </a:p>
      </xdr:txBody>
    </xdr:sp>
    <xdr:clientData/>
  </xdr:twoCellAnchor>
  <xdr:twoCellAnchor>
    <xdr:from>
      <xdr:col>0</xdr:col>
      <xdr:colOff>1105607</xdr:colOff>
      <xdr:row>55</xdr:row>
      <xdr:rowOff>104477</xdr:rowOff>
    </xdr:from>
    <xdr:to>
      <xdr:col>1</xdr:col>
      <xdr:colOff>256515</xdr:colOff>
      <xdr:row>62</xdr:row>
      <xdr:rowOff>162074</xdr:rowOff>
    </xdr:to>
    <xdr:sp macro="" textlink="">
      <xdr:nvSpPr>
        <xdr:cNvPr id="1029" name="AutoShape 15"/>
        <xdr:cNvSpPr>
          <a:spLocks noTextEdit="1"/>
        </xdr:cNvSpPr>
      </xdr:nvSpPr>
      <xdr:spPr bwMode="auto">
        <a:xfrm rot="-4500000">
          <a:off x="1104900" y="9391650"/>
          <a:ext cx="1152525" cy="1247775"/>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מיוחד</a:t>
          </a:r>
        </a:p>
      </xdr:txBody>
    </xdr:sp>
    <xdr:clientData/>
  </xdr:twoCellAnchor>
  <xdr:twoCellAnchor>
    <xdr:from>
      <xdr:col>0</xdr:col>
      <xdr:colOff>1142721</xdr:colOff>
      <xdr:row>64</xdr:row>
      <xdr:rowOff>104477</xdr:rowOff>
    </xdr:from>
    <xdr:to>
      <xdr:col>1</xdr:col>
      <xdr:colOff>94134</xdr:colOff>
      <xdr:row>72</xdr:row>
      <xdr:rowOff>9376</xdr:rowOff>
    </xdr:to>
    <xdr:sp macro="" textlink="">
      <xdr:nvSpPr>
        <xdr:cNvPr id="1030" name="AutoShape 16"/>
        <xdr:cNvSpPr>
          <a:spLocks noTextEdit="1"/>
        </xdr:cNvSpPr>
      </xdr:nvSpPr>
      <xdr:spPr bwMode="auto">
        <a:xfrm rot="-5400000">
          <a:off x="1143000" y="10972800"/>
          <a:ext cx="952500" cy="1266825"/>
        </a:xfrm>
        <a:prstGeom prst="rect">
          <a:avLst/>
        </a:prstGeom>
      </xdr:spPr>
      <xdr:txBody>
        <a:bodyPr wrap="none" lIns="91440" tIns="45720" rIns="91440" bIns="45720" fromWordArt="1">
          <a:prstTxWarp prst="textPlain">
            <a:avLst>
              <a:gd name="adj" fmla="val 33074"/>
            </a:avLst>
          </a:prstTxWarp>
        </a:bodyPr>
        <a:lstStyle/>
        <a:p>
          <a:pPr algn="ctr" rtl="1"/>
          <a:r>
            <a:rPr lang="he-IL" sz="3600" b="1" kern="10" spc="0">
              <a:ln w="9360">
                <a:solidFill>
                  <a:srgbClr val="000000"/>
                </a:solidFill>
                <a:miter lim="800000"/>
              </a:ln>
              <a:solidFill>
                <a:srgbClr val="FFFFFF"/>
              </a:solidFill>
              <a:latin typeface="Arial Black"/>
            </a:rPr>
            <a:t>תהליך רגיל</a:t>
          </a:r>
        </a:p>
      </xdr:txBody>
    </xdr:sp>
    <xdr:clientData/>
  </xdr:twoCellAnchor>
  <xdr:twoCellAnchor>
    <xdr:from>
      <xdr:col>0</xdr:col>
      <xdr:colOff>1142721</xdr:colOff>
      <xdr:row>72</xdr:row>
      <xdr:rowOff>142652</xdr:rowOff>
    </xdr:from>
    <xdr:to>
      <xdr:col>1</xdr:col>
      <xdr:colOff>294168</xdr:colOff>
      <xdr:row>79</xdr:row>
      <xdr:rowOff>66973</xdr:rowOff>
    </xdr:to>
    <xdr:sp macro="" textlink="">
      <xdr:nvSpPr>
        <xdr:cNvPr id="1031" name="AutoShape 17"/>
        <xdr:cNvSpPr>
          <a:spLocks noTextEdit="1"/>
        </xdr:cNvSpPr>
      </xdr:nvSpPr>
      <xdr:spPr bwMode="auto">
        <a:xfrm rot="-5400000">
          <a:off x="1143000" y="12372975"/>
          <a:ext cx="1152525" cy="1104900"/>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רגיל</a:t>
          </a:r>
        </a:p>
      </xdr:txBody>
    </xdr:sp>
    <xdr:clientData/>
  </xdr:twoCellAnchor>
  <xdr:twoCellAnchor>
    <xdr:from>
      <xdr:col>0</xdr:col>
      <xdr:colOff>1066540</xdr:colOff>
      <xdr:row>81</xdr:row>
      <xdr:rowOff>9376</xdr:rowOff>
    </xdr:from>
    <xdr:to>
      <xdr:col>1</xdr:col>
      <xdr:colOff>324762</xdr:colOff>
      <xdr:row>87</xdr:row>
      <xdr:rowOff>28798</xdr:rowOff>
    </xdr:to>
    <xdr:sp macro="" textlink="">
      <xdr:nvSpPr>
        <xdr:cNvPr id="1032" name="AutoShape 18"/>
        <xdr:cNvSpPr>
          <a:spLocks noTextEdit="1"/>
        </xdr:cNvSpPr>
      </xdr:nvSpPr>
      <xdr:spPr bwMode="auto">
        <a:xfrm rot="-5400000">
          <a:off x="1066800" y="13763625"/>
          <a:ext cx="1257300" cy="1028700"/>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רגיל</a:t>
          </a:r>
        </a:p>
      </xdr:txBody>
    </xdr:sp>
    <xdr:clientData/>
  </xdr:twoCellAnchor>
  <xdr:twoCellAnchor>
    <xdr:from>
      <xdr:col>0</xdr:col>
      <xdr:colOff>1115374</xdr:colOff>
      <xdr:row>89</xdr:row>
      <xdr:rowOff>56927</xdr:rowOff>
    </xdr:from>
    <xdr:to>
      <xdr:col>1</xdr:col>
      <xdr:colOff>265928</xdr:colOff>
      <xdr:row>95</xdr:row>
      <xdr:rowOff>0</xdr:rowOff>
    </xdr:to>
    <xdr:sp macro="" textlink="">
      <xdr:nvSpPr>
        <xdr:cNvPr id="1033" name="AutoShape 19"/>
        <xdr:cNvSpPr>
          <a:spLocks noTextEdit="1"/>
        </xdr:cNvSpPr>
      </xdr:nvSpPr>
      <xdr:spPr bwMode="auto">
        <a:xfrm rot="-5400000">
          <a:off x="1114425" y="15163800"/>
          <a:ext cx="1152525" cy="952500"/>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רגיל</a:t>
          </a:r>
        </a:p>
      </xdr:txBody>
    </xdr:sp>
    <xdr:clientData/>
  </xdr:twoCellAnchor>
  <xdr:twoCellAnchor>
    <xdr:from>
      <xdr:col>0</xdr:col>
      <xdr:colOff>1076306</xdr:colOff>
      <xdr:row>96</xdr:row>
      <xdr:rowOff>142652</xdr:rowOff>
    </xdr:from>
    <xdr:to>
      <xdr:col>1</xdr:col>
      <xdr:colOff>237688</xdr:colOff>
      <xdr:row>103</xdr:row>
      <xdr:rowOff>38174</xdr:rowOff>
    </xdr:to>
    <xdr:sp macro="" textlink="">
      <xdr:nvSpPr>
        <xdr:cNvPr id="1034" name="AutoShape 20"/>
        <xdr:cNvSpPr>
          <a:spLocks noTextEdit="1"/>
        </xdr:cNvSpPr>
      </xdr:nvSpPr>
      <xdr:spPr bwMode="auto">
        <a:xfrm rot="-5400000">
          <a:off x="1076325" y="16430625"/>
          <a:ext cx="1162050" cy="1076325"/>
        </a:xfrm>
        <a:prstGeom prst="rect">
          <a:avLst/>
        </a:prstGeom>
      </xdr:spPr>
      <xdr:txBody>
        <a:bodyPr wrap="none" lIns="91440" tIns="45720" rIns="91440" bIns="45720" fromWordArt="1">
          <a:prstTxWarp prst="textPlain">
            <a:avLst>
              <a:gd name="adj" fmla="val 50000"/>
            </a:avLst>
          </a:prstTxWarp>
        </a:bodyPr>
        <a:lstStyle/>
        <a:p>
          <a:pPr algn="ctr" rtl="1"/>
          <a:r>
            <a:rPr lang="he-IL" sz="3600" b="1" kern="10" spc="0">
              <a:ln w="9360">
                <a:solidFill>
                  <a:srgbClr val="000000"/>
                </a:solidFill>
                <a:miter lim="800000"/>
              </a:ln>
              <a:solidFill>
                <a:srgbClr val="FFFFFF"/>
              </a:solidFill>
              <a:latin typeface="Arial Black"/>
            </a:rPr>
            <a:t>תהליך רגיל</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0</xdr:rowOff>
    </xdr:from>
    <xdr:to>
      <xdr:col>4</xdr:col>
      <xdr:colOff>171450</xdr:colOff>
      <xdr:row>1</xdr:row>
      <xdr:rowOff>428625</xdr:rowOff>
    </xdr:to>
    <xdr:pic>
      <xdr:nvPicPr>
        <xdr:cNvPr id="3" name="Picture 2" descr="\\maman.iai\bdk\Users\ihandelm\Desktop\New folder\Aviation-Group (6).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0"/>
          <a:ext cx="150495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4</xdr:col>
      <xdr:colOff>114300</xdr:colOff>
      <xdr:row>2</xdr:row>
      <xdr:rowOff>123825</xdr:rowOff>
    </xdr:to>
    <xdr:pic>
      <xdr:nvPicPr>
        <xdr:cNvPr id="307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18764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K156"/>
  <sheetViews>
    <sheetView showGridLines="0" workbookViewId="0">
      <pane ySplit="1" topLeftCell="A2" activePane="bottomLeft" state="frozen"/>
      <selection pane="bottomLeft" activeCell="C112" sqref="C112"/>
    </sheetView>
  </sheetViews>
  <sheetFormatPr defaultColWidth="8.85546875" defaultRowHeight="12.75"/>
  <cols>
    <col min="1" max="1" width="30" style="1" customWidth="1"/>
    <col min="2" max="2" width="36.140625" style="2" customWidth="1"/>
    <col min="3" max="3" width="71" style="3" customWidth="1"/>
    <col min="4" max="4" width="8.85546875" style="4" customWidth="1"/>
    <col min="5" max="16384" width="8.85546875" style="4"/>
  </cols>
  <sheetData>
    <row r="1" spans="1:4" ht="15.75" thickBot="1">
      <c r="A1" s="5" t="s">
        <v>0</v>
      </c>
      <c r="B1" s="6" t="s">
        <v>1</v>
      </c>
      <c r="C1" s="7" t="s">
        <v>2</v>
      </c>
    </row>
    <row r="2" spans="1:4">
      <c r="A2" s="8" t="s">
        <v>3</v>
      </c>
      <c r="B2" s="9" t="e">
        <f>#REF!</f>
        <v>#REF!</v>
      </c>
      <c r="C2" s="10" t="s">
        <v>4</v>
      </c>
    </row>
    <row r="3" spans="1:4">
      <c r="A3" s="11" t="s">
        <v>5</v>
      </c>
      <c r="B3" s="12">
        <f>'supplier COC M'!X4</f>
        <v>0</v>
      </c>
      <c r="C3" s="13" t="s">
        <v>6</v>
      </c>
    </row>
    <row r="4" spans="1:4">
      <c r="A4" s="14" t="s">
        <v>7</v>
      </c>
      <c r="B4" s="15">
        <f>'supplier COC M'!A4</f>
        <v>0</v>
      </c>
      <c r="C4" s="16" t="s">
        <v>8</v>
      </c>
    </row>
    <row r="5" spans="1:4">
      <c r="A5" s="14" t="s">
        <v>9</v>
      </c>
      <c r="B5" s="17" t="e">
        <f>#REF!</f>
        <v>#REF!</v>
      </c>
      <c r="C5" s="16" t="s">
        <v>10</v>
      </c>
    </row>
    <row r="6" spans="1:4">
      <c r="A6" s="14" t="s">
        <v>11</v>
      </c>
      <c r="B6" s="17">
        <f>'supplier COC M'!A6</f>
        <v>1</v>
      </c>
      <c r="C6" s="16" t="s">
        <v>12</v>
      </c>
    </row>
    <row r="7" spans="1:4">
      <c r="A7" s="14" t="s">
        <v>13</v>
      </c>
      <c r="B7" s="18">
        <f>'supplier COC M'!B6</f>
        <v>0</v>
      </c>
      <c r="C7" s="16" t="s">
        <v>14</v>
      </c>
    </row>
    <row r="8" spans="1:4">
      <c r="A8" s="14" t="s">
        <v>15</v>
      </c>
      <c r="B8" s="18">
        <f>'supplier COC M'!J6</f>
        <v>0</v>
      </c>
      <c r="C8" s="16" t="s">
        <v>16</v>
      </c>
    </row>
    <row r="9" spans="1:4">
      <c r="A9" s="14" t="s">
        <v>17</v>
      </c>
      <c r="B9" s="18" t="str">
        <f>'supplier COC M'!Q6</f>
        <v>**</v>
      </c>
      <c r="C9" s="16" t="s">
        <v>18</v>
      </c>
    </row>
    <row r="10" spans="1:4">
      <c r="A10" s="14" t="s">
        <v>19</v>
      </c>
      <c r="B10" s="17">
        <f>'supplier COC M'!T6</f>
        <v>0</v>
      </c>
      <c r="C10" s="16" t="s">
        <v>20</v>
      </c>
      <c r="D10" s="19"/>
    </row>
    <row r="11" spans="1:4">
      <c r="A11" s="14" t="s">
        <v>21</v>
      </c>
      <c r="B11" s="17">
        <f>'supplier COC M'!V6</f>
        <v>0</v>
      </c>
      <c r="C11" s="16" t="s">
        <v>22</v>
      </c>
    </row>
    <row r="12" spans="1:4">
      <c r="A12" s="14" t="s">
        <v>23</v>
      </c>
      <c r="B12" s="20" t="str">
        <f>'supplier COC M'!AC6</f>
        <v>Serial</v>
      </c>
      <c r="C12" s="16" t="s">
        <v>24</v>
      </c>
    </row>
    <row r="13" spans="1:4">
      <c r="A13" s="21" t="s">
        <v>25</v>
      </c>
      <c r="B13" s="15">
        <f>'supplier COC M'!A9</f>
        <v>0</v>
      </c>
      <c r="C13" s="16" t="s">
        <v>26</v>
      </c>
    </row>
    <row r="14" spans="1:4">
      <c r="A14" s="21" t="s">
        <v>27</v>
      </c>
      <c r="B14" s="18">
        <f>'supplier COC M'!D9</f>
        <v>0</v>
      </c>
      <c r="C14" s="16" t="s">
        <v>28</v>
      </c>
    </row>
    <row r="15" spans="1:4" ht="12" customHeight="1">
      <c r="A15" s="21" t="s">
        <v>29</v>
      </c>
      <c r="B15" s="15">
        <f>'supplier COC M'!G9</f>
        <v>0</v>
      </c>
      <c r="C15" s="16" t="s">
        <v>30</v>
      </c>
    </row>
    <row r="16" spans="1:4">
      <c r="A16" s="21" t="s">
        <v>31</v>
      </c>
      <c r="B16" s="18">
        <f>'supplier COC M'!N9</f>
        <v>0</v>
      </c>
      <c r="C16" s="22" t="s">
        <v>32</v>
      </c>
      <c r="D16" s="23"/>
    </row>
    <row r="17" spans="1:89">
      <c r="A17" s="21" t="s">
        <v>33</v>
      </c>
      <c r="B17" s="18">
        <f>'supplier COC M'!V9</f>
        <v>0</v>
      </c>
      <c r="C17" s="22" t="s">
        <v>34</v>
      </c>
      <c r="D17" s="24"/>
    </row>
    <row r="18" spans="1:89">
      <c r="A18" s="25" t="s">
        <v>35</v>
      </c>
      <c r="B18" s="26">
        <f>'supplier COC M'!V10</f>
        <v>0</v>
      </c>
      <c r="C18" s="27" t="s">
        <v>36</v>
      </c>
      <c r="D18" s="24"/>
    </row>
    <row r="19" spans="1:89">
      <c r="A19" s="25" t="s">
        <v>37</v>
      </c>
      <c r="B19" s="28">
        <f>'supplier COC M'!Z9</f>
        <v>0</v>
      </c>
      <c r="C19" s="27" t="s">
        <v>38</v>
      </c>
      <c r="D19" s="24"/>
    </row>
    <row r="20" spans="1:89" s="32" customFormat="1">
      <c r="A20" s="29" t="s">
        <v>39</v>
      </c>
      <c r="B20" s="30">
        <f>'supplier COC M'!Z10</f>
        <v>0</v>
      </c>
      <c r="C20" s="31" t="s">
        <v>40</v>
      </c>
      <c r="D20" s="24"/>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row>
    <row r="21" spans="1:89" s="32" customFormat="1">
      <c r="A21" s="29" t="s">
        <v>41</v>
      </c>
      <c r="B21" s="18">
        <f>'supplier COC M'!AD9</f>
        <v>0</v>
      </c>
      <c r="C21" s="31" t="s">
        <v>42</v>
      </c>
      <c r="D21" s="24"/>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row>
    <row r="22" spans="1:89" s="32" customFormat="1">
      <c r="A22" s="29" t="s">
        <v>43</v>
      </c>
      <c r="B22" s="18">
        <f>'supplier COC M'!AD10</f>
        <v>0</v>
      </c>
      <c r="C22" s="31" t="s">
        <v>44</v>
      </c>
      <c r="D22" s="24"/>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row>
    <row r="23" spans="1:89" ht="18.75" customHeight="1" thickBot="1">
      <c r="A23" s="210" t="s">
        <v>45</v>
      </c>
      <c r="B23" s="210"/>
      <c r="C23" s="210"/>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row>
    <row r="24" spans="1:89" s="36" customFormat="1" ht="14.25" thickTop="1">
      <c r="A24" s="33" t="s">
        <v>46</v>
      </c>
      <c r="B24" s="34" t="str">
        <f>IF('supplier COC M'!A12="","",'supplier COC M'!A12)</f>
        <v/>
      </c>
      <c r="C24" s="35" t="s">
        <v>47</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row>
    <row r="25" spans="1:89" s="38" customFormat="1" ht="13.5">
      <c r="A25" s="37" t="s">
        <v>48</v>
      </c>
      <c r="B25" s="34">
        <f>'supplier COC M'!F12</f>
        <v>0</v>
      </c>
      <c r="C25" s="22" t="s">
        <v>49</v>
      </c>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row>
    <row r="26" spans="1:89" s="38" customFormat="1" ht="13.5">
      <c r="A26" s="37" t="s">
        <v>50</v>
      </c>
      <c r="B26" s="34">
        <f>'supplier COC M'!G12</f>
        <v>0</v>
      </c>
      <c r="C26" s="22" t="s">
        <v>51</v>
      </c>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row>
    <row r="27" spans="1:89" s="38" customFormat="1" ht="13.5">
      <c r="A27" s="37" t="s">
        <v>52</v>
      </c>
      <c r="B27" s="34">
        <f>'supplier COC M'!H12</f>
        <v>0</v>
      </c>
      <c r="C27" s="22" t="s">
        <v>53</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row>
    <row r="28" spans="1:89" s="38" customFormat="1" ht="13.5">
      <c r="A28" s="37" t="s">
        <v>54</v>
      </c>
      <c r="B28" s="34">
        <f>'supplier COC M'!J12</f>
        <v>0</v>
      </c>
      <c r="C28" s="22" t="s">
        <v>55</v>
      </c>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row>
    <row r="29" spans="1:89" s="38" customFormat="1" ht="13.5">
      <c r="A29" s="37" t="s">
        <v>56</v>
      </c>
      <c r="B29" s="39">
        <f>IF('supplier COC M'!W12="",0,'supplier COC M'!W12)</f>
        <v>0</v>
      </c>
      <c r="C29" s="22" t="s">
        <v>53</v>
      </c>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row>
    <row r="30" spans="1:89" s="42" customFormat="1">
      <c r="A30" s="40" t="s">
        <v>57</v>
      </c>
      <c r="B30" s="41">
        <f>IF(B29=0,0,VLOOKUP(B29,'supplier COC M'!$AS$2:$AT$44,2,FALSE))</f>
        <v>0</v>
      </c>
      <c r="C30" s="27"/>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row>
    <row r="31" spans="1:89" s="46" customFormat="1" ht="14.25" thickBot="1">
      <c r="A31" s="43" t="s">
        <v>58</v>
      </c>
      <c r="B31" s="44">
        <f>'supplier COC M'!AB12</f>
        <v>0</v>
      </c>
      <c r="C31" s="45" t="s">
        <v>59</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row>
    <row r="32" spans="1:89" ht="14.25" thickTop="1">
      <c r="A32" s="47" t="s">
        <v>46</v>
      </c>
      <c r="B32" s="34">
        <f>IF('supplier COC M'!A13="",0,'supplier COC M'!A13)</f>
        <v>0</v>
      </c>
      <c r="C32" s="35" t="s">
        <v>60</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row>
    <row r="33" spans="1:89" ht="13.5">
      <c r="A33" s="37" t="s">
        <v>48</v>
      </c>
      <c r="B33" s="34">
        <f>'supplier COC M'!F13</f>
        <v>0</v>
      </c>
      <c r="C33" s="16" t="s">
        <v>61</v>
      </c>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row>
    <row r="34" spans="1:89" ht="13.5">
      <c r="A34" s="37" t="s">
        <v>50</v>
      </c>
      <c r="B34" s="34">
        <f>'supplier COC M'!G13</f>
        <v>0</v>
      </c>
      <c r="C34" s="16" t="s">
        <v>62</v>
      </c>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row>
    <row r="35" spans="1:89" ht="13.5">
      <c r="A35" s="37" t="s">
        <v>52</v>
      </c>
      <c r="B35" s="39">
        <f>'supplier COC M'!H13</f>
        <v>0</v>
      </c>
      <c r="C35" s="16" t="s">
        <v>63</v>
      </c>
    </row>
    <row r="36" spans="1:89" ht="15" customHeight="1">
      <c r="A36" s="37" t="s">
        <v>54</v>
      </c>
      <c r="B36" s="34">
        <f>'supplier COC M'!J13</f>
        <v>0</v>
      </c>
      <c r="C36" s="16" t="s">
        <v>64</v>
      </c>
    </row>
    <row r="37" spans="1:89" ht="13.5">
      <c r="A37" s="37" t="s">
        <v>56</v>
      </c>
      <c r="B37" s="39">
        <f>IF('supplier COC M'!W13="",0,'supplier COC M'!W13)</f>
        <v>0</v>
      </c>
      <c r="C37" s="16" t="s">
        <v>63</v>
      </c>
    </row>
    <row r="38" spans="1:89">
      <c r="A38" s="40" t="s">
        <v>57</v>
      </c>
      <c r="B38" s="41">
        <f>IF(B37=0,0,VLOOKUP(B37,'supplier COC M'!$AS$2:$AT$44,2,FALSE))</f>
        <v>0</v>
      </c>
      <c r="C38" s="48"/>
    </row>
    <row r="39" spans="1:89" ht="14.25" thickBot="1">
      <c r="A39" s="43" t="s">
        <v>58</v>
      </c>
      <c r="B39" s="44">
        <f>'supplier COC M'!AB13</f>
        <v>0</v>
      </c>
      <c r="C39" s="48" t="s">
        <v>64</v>
      </c>
    </row>
    <row r="40" spans="1:89" ht="14.25" thickTop="1">
      <c r="A40" s="47" t="s">
        <v>46</v>
      </c>
      <c r="B40" s="34">
        <f>IF('supplier COC M'!A14="",0,'supplier COC M'!A14)</f>
        <v>0</v>
      </c>
      <c r="C40" s="49" t="s">
        <v>65</v>
      </c>
    </row>
    <row r="41" spans="1:89" ht="13.5">
      <c r="A41" s="37" t="s">
        <v>48</v>
      </c>
      <c r="B41" s="34">
        <f>'supplier COC M'!F14</f>
        <v>0</v>
      </c>
      <c r="C41" s="50" t="s">
        <v>66</v>
      </c>
    </row>
    <row r="42" spans="1:89" ht="13.5">
      <c r="A42" s="37" t="s">
        <v>50</v>
      </c>
      <c r="B42" s="34">
        <f>'supplier COC M'!G14</f>
        <v>0</v>
      </c>
      <c r="C42" s="50" t="s">
        <v>67</v>
      </c>
    </row>
    <row r="43" spans="1:89" ht="13.5">
      <c r="A43" s="37" t="s">
        <v>52</v>
      </c>
      <c r="B43" s="39">
        <f>'supplier COC M'!H14</f>
        <v>0</v>
      </c>
      <c r="C43" s="50" t="s">
        <v>68</v>
      </c>
    </row>
    <row r="44" spans="1:89" ht="13.5">
      <c r="A44" s="37" t="s">
        <v>54</v>
      </c>
      <c r="B44" s="34">
        <f>'supplier COC M'!J14</f>
        <v>0</v>
      </c>
      <c r="C44" s="50" t="s">
        <v>69</v>
      </c>
    </row>
    <row r="45" spans="1:89" ht="13.5">
      <c r="A45" s="37" t="s">
        <v>56</v>
      </c>
      <c r="B45" s="39">
        <f>IF('supplier COC M'!W14="",0,'supplier COC M'!W14)</f>
        <v>0</v>
      </c>
      <c r="C45" s="50" t="s">
        <v>68</v>
      </c>
    </row>
    <row r="46" spans="1:89">
      <c r="A46" s="40" t="s">
        <v>57</v>
      </c>
      <c r="B46" s="41">
        <f>IF(B45=0,0,VLOOKUP(B45,'supplier COC M'!$AS$2:$AT$44,2,FALSE))</f>
        <v>0</v>
      </c>
      <c r="C46" s="51"/>
    </row>
    <row r="47" spans="1:89" ht="14.25" thickBot="1">
      <c r="A47" s="43" t="s">
        <v>58</v>
      </c>
      <c r="B47" s="44">
        <f>'supplier COC M'!AB14</f>
        <v>0</v>
      </c>
      <c r="C47" s="51" t="s">
        <v>69</v>
      </c>
    </row>
    <row r="48" spans="1:89" ht="14.25" thickTop="1">
      <c r="A48" s="47" t="s">
        <v>46</v>
      </c>
      <c r="B48" s="34">
        <f>IF('supplier COC M'!A15="",0,'supplier COC M'!A15)</f>
        <v>0</v>
      </c>
      <c r="C48" s="52" t="s">
        <v>70</v>
      </c>
    </row>
    <row r="49" spans="1:3" ht="13.5">
      <c r="A49" s="37" t="s">
        <v>48</v>
      </c>
      <c r="B49" s="34">
        <f>'supplier COC M'!F15</f>
        <v>0</v>
      </c>
      <c r="C49" s="16" t="s">
        <v>71</v>
      </c>
    </row>
    <row r="50" spans="1:3" ht="13.5">
      <c r="A50" s="37" t="s">
        <v>50</v>
      </c>
      <c r="B50" s="34">
        <f>'supplier COC M'!G15</f>
        <v>0</v>
      </c>
      <c r="C50" s="16" t="s">
        <v>72</v>
      </c>
    </row>
    <row r="51" spans="1:3" ht="13.5">
      <c r="A51" s="37" t="s">
        <v>52</v>
      </c>
      <c r="B51" s="39">
        <f>'supplier COC M'!H15</f>
        <v>0</v>
      </c>
      <c r="C51" s="16" t="s">
        <v>73</v>
      </c>
    </row>
    <row r="52" spans="1:3" ht="13.5">
      <c r="A52" s="37" t="s">
        <v>54</v>
      </c>
      <c r="B52" s="34">
        <f>'supplier COC M'!J15</f>
        <v>0</v>
      </c>
      <c r="C52" s="16" t="s">
        <v>74</v>
      </c>
    </row>
    <row r="53" spans="1:3" ht="13.5">
      <c r="A53" s="37" t="s">
        <v>56</v>
      </c>
      <c r="B53" s="39">
        <f>IF('supplier COC M'!W15="",0,'supplier COC M'!W15)</f>
        <v>0</v>
      </c>
      <c r="C53" s="16" t="s">
        <v>73</v>
      </c>
    </row>
    <row r="54" spans="1:3">
      <c r="A54" s="40" t="s">
        <v>57</v>
      </c>
      <c r="B54" s="41">
        <f>IF(B53=0,0,VLOOKUP(B53,'supplier COC M'!$AS$2:$AT$44,2,FALSE))</f>
        <v>0</v>
      </c>
      <c r="C54" s="48"/>
    </row>
    <row r="55" spans="1:3" ht="14.25" thickBot="1">
      <c r="A55" s="43" t="s">
        <v>58</v>
      </c>
      <c r="B55" s="44">
        <f>'supplier COC M'!AB15</f>
        <v>0</v>
      </c>
      <c r="C55" s="53" t="s">
        <v>74</v>
      </c>
    </row>
    <row r="56" spans="1:3" s="54" customFormat="1" ht="14.25" thickTop="1">
      <c r="A56" s="47" t="s">
        <v>46</v>
      </c>
      <c r="B56" s="34">
        <f>IF('supplier COC M'!A16="",0,'supplier COC M'!A16)</f>
        <v>0</v>
      </c>
      <c r="C56" s="13" t="s">
        <v>75</v>
      </c>
    </row>
    <row r="57" spans="1:3" ht="13.5">
      <c r="A57" s="37" t="s">
        <v>48</v>
      </c>
      <c r="B57" s="34">
        <f>'supplier COC M'!F16</f>
        <v>0</v>
      </c>
      <c r="C57" s="48" t="s">
        <v>76</v>
      </c>
    </row>
    <row r="58" spans="1:3" ht="13.5">
      <c r="A58" s="37" t="s">
        <v>50</v>
      </c>
      <c r="B58" s="34">
        <f>'supplier COC M'!G16</f>
        <v>0</v>
      </c>
      <c r="C58" s="48" t="s">
        <v>77</v>
      </c>
    </row>
    <row r="59" spans="1:3" ht="13.5">
      <c r="A59" s="37" t="s">
        <v>52</v>
      </c>
      <c r="B59" s="39">
        <f>'supplier COC M'!H16</f>
        <v>0</v>
      </c>
      <c r="C59" s="16" t="s">
        <v>78</v>
      </c>
    </row>
    <row r="60" spans="1:3" ht="13.5">
      <c r="A60" s="37" t="s">
        <v>54</v>
      </c>
      <c r="B60" s="34">
        <f>'supplier COC M'!J16</f>
        <v>0</v>
      </c>
      <c r="C60" s="16" t="s">
        <v>79</v>
      </c>
    </row>
    <row r="61" spans="1:3" ht="13.5">
      <c r="A61" s="37" t="s">
        <v>56</v>
      </c>
      <c r="B61" s="39">
        <f>IF('supplier COC M'!W16="",0,'supplier COC M'!W16)</f>
        <v>0</v>
      </c>
      <c r="C61" s="16" t="s">
        <v>78</v>
      </c>
    </row>
    <row r="62" spans="1:3">
      <c r="A62" s="40" t="s">
        <v>57</v>
      </c>
      <c r="B62" s="41">
        <f>IF(B61=0,0,VLOOKUP(B61,'supplier COC M'!$AS$2:$AT$44,2,FALSE))</f>
        <v>0</v>
      </c>
      <c r="C62" s="48"/>
    </row>
    <row r="63" spans="1:3" ht="14.25" thickBot="1">
      <c r="A63" s="40" t="s">
        <v>58</v>
      </c>
      <c r="B63" s="55">
        <f>'supplier COC M'!AB16</f>
        <v>0</v>
      </c>
      <c r="C63" s="48" t="s">
        <v>79</v>
      </c>
    </row>
    <row r="64" spans="1:3" ht="17.25" customHeight="1" thickTop="1" thickBot="1">
      <c r="A64" s="211" t="s">
        <v>80</v>
      </c>
      <c r="B64" s="211"/>
      <c r="C64" s="211"/>
    </row>
    <row r="65" spans="1:4" s="56" customFormat="1" ht="14.25" thickTop="1">
      <c r="A65" s="33" t="s">
        <v>46</v>
      </c>
      <c r="B65" s="34">
        <f>IF('supplier COC M'!A17="",0,'supplier COC M'!A17)</f>
        <v>0</v>
      </c>
      <c r="C65" s="13" t="s">
        <v>81</v>
      </c>
    </row>
    <row r="66" spans="1:4" s="32" customFormat="1" ht="13.5">
      <c r="A66" s="37" t="s">
        <v>48</v>
      </c>
      <c r="B66" s="34">
        <f>'supplier COC M'!F17</f>
        <v>0</v>
      </c>
      <c r="C66" s="16" t="s">
        <v>82</v>
      </c>
    </row>
    <row r="67" spans="1:4" s="32" customFormat="1" ht="13.5">
      <c r="A67" s="37" t="s">
        <v>50</v>
      </c>
      <c r="B67" s="34">
        <f>'supplier COC M'!G17</f>
        <v>0</v>
      </c>
      <c r="C67" s="16" t="s">
        <v>83</v>
      </c>
    </row>
    <row r="68" spans="1:4" ht="13.5">
      <c r="A68" s="37" t="s">
        <v>52</v>
      </c>
      <c r="B68" s="39">
        <f>'supplier COC M'!H17</f>
        <v>0</v>
      </c>
      <c r="C68" s="16" t="s">
        <v>84</v>
      </c>
    </row>
    <row r="69" spans="1:4" ht="13.5">
      <c r="A69" s="37" t="s">
        <v>54</v>
      </c>
      <c r="B69" s="34">
        <f>'supplier COC M'!J17</f>
        <v>0</v>
      </c>
      <c r="C69" s="16" t="s">
        <v>85</v>
      </c>
    </row>
    <row r="70" spans="1:4" ht="13.5">
      <c r="A70" s="37" t="s">
        <v>56</v>
      </c>
      <c r="B70" s="39">
        <f>IF('supplier COC M'!W17="",0,'supplier COC M'!W17)</f>
        <v>0</v>
      </c>
      <c r="C70" s="16" t="s">
        <v>84</v>
      </c>
    </row>
    <row r="71" spans="1:4">
      <c r="A71" s="40" t="s">
        <v>57</v>
      </c>
      <c r="B71" s="41">
        <f>IF(B70=0,0,VLOOKUP(B70,'supplier COC M'!$AS$2:$AT$44,2,FALSE))</f>
        <v>0</v>
      </c>
      <c r="C71" s="48"/>
      <c r="D71" s="4">
        <f>IF(B70=0,0,VLOOKUP(B70,Suppliers,1,FALSE))</f>
        <v>0</v>
      </c>
    </row>
    <row r="72" spans="1:4" s="57" customFormat="1" ht="14.25" thickBot="1">
      <c r="A72" s="43" t="s">
        <v>58</v>
      </c>
      <c r="B72" s="44">
        <f>'supplier COC M'!AB17</f>
        <v>0</v>
      </c>
      <c r="C72" s="53" t="s">
        <v>85</v>
      </c>
    </row>
    <row r="73" spans="1:4" ht="14.25" thickTop="1">
      <c r="A73" s="47" t="s">
        <v>46</v>
      </c>
      <c r="B73" s="34">
        <f>IF('supplier COC M'!A18="",0,'supplier COC M'!A18)</f>
        <v>0</v>
      </c>
      <c r="C73" s="13" t="s">
        <v>86</v>
      </c>
    </row>
    <row r="74" spans="1:4" ht="13.5">
      <c r="A74" s="37" t="s">
        <v>48</v>
      </c>
      <c r="B74" s="34">
        <f>'supplier COC M'!F18</f>
        <v>0</v>
      </c>
      <c r="C74" s="16" t="s">
        <v>87</v>
      </c>
    </row>
    <row r="75" spans="1:4">
      <c r="A75" s="37" t="s">
        <v>50</v>
      </c>
      <c r="B75" s="34">
        <f>'supplier COC M'!G18</f>
        <v>0</v>
      </c>
      <c r="C75" s="16" t="s">
        <v>88</v>
      </c>
    </row>
    <row r="76" spans="1:4" ht="13.5">
      <c r="A76" s="37" t="s">
        <v>52</v>
      </c>
      <c r="B76" s="39">
        <f>'supplier COC M'!H18</f>
        <v>0</v>
      </c>
      <c r="C76" s="16" t="s">
        <v>89</v>
      </c>
    </row>
    <row r="77" spans="1:4" ht="13.5">
      <c r="A77" s="37" t="s">
        <v>54</v>
      </c>
      <c r="B77" s="34">
        <f>'supplier COC M'!J18</f>
        <v>0</v>
      </c>
      <c r="C77" s="16" t="s">
        <v>90</v>
      </c>
    </row>
    <row r="78" spans="1:4" ht="13.5">
      <c r="A78" s="37" t="s">
        <v>56</v>
      </c>
      <c r="B78" s="39">
        <f>IF('supplier COC M'!W18="",0,'supplier COC M'!W18)</f>
        <v>0</v>
      </c>
      <c r="C78" s="16" t="s">
        <v>89</v>
      </c>
    </row>
    <row r="79" spans="1:4">
      <c r="A79" s="40" t="s">
        <v>57</v>
      </c>
      <c r="B79" s="41">
        <f>IF(B78=0,0,VLOOKUP(B78,'supplier COC M'!$AS$2:$AT$44,2,FALSE))</f>
        <v>0</v>
      </c>
      <c r="C79" s="48"/>
    </row>
    <row r="80" spans="1:4" ht="14.25" thickBot="1">
      <c r="A80" s="43" t="s">
        <v>58</v>
      </c>
      <c r="B80" s="44">
        <f>'supplier COC M'!AB18</f>
        <v>0</v>
      </c>
      <c r="C80" s="48" t="s">
        <v>90</v>
      </c>
    </row>
    <row r="81" spans="1:3" ht="14.25" thickTop="1">
      <c r="A81" s="47" t="s">
        <v>46</v>
      </c>
      <c r="B81" s="34">
        <f>IF('supplier COC M'!A19="",0,'supplier COC M'!A19)</f>
        <v>0</v>
      </c>
      <c r="C81" s="52" t="s">
        <v>91</v>
      </c>
    </row>
    <row r="82" spans="1:3" ht="13.5">
      <c r="A82" s="37" t="s">
        <v>48</v>
      </c>
      <c r="B82" s="34">
        <f>'supplier COC M'!F19</f>
        <v>0</v>
      </c>
      <c r="C82" s="16" t="s">
        <v>92</v>
      </c>
    </row>
    <row r="83" spans="1:3">
      <c r="A83" s="37" t="s">
        <v>50</v>
      </c>
      <c r="B83" s="34">
        <f>'supplier COC M'!G19</f>
        <v>0</v>
      </c>
      <c r="C83" s="16" t="s">
        <v>93</v>
      </c>
    </row>
    <row r="84" spans="1:3" ht="13.5">
      <c r="A84" s="37" t="s">
        <v>52</v>
      </c>
      <c r="B84" s="39">
        <f>'supplier COC M'!H19</f>
        <v>0</v>
      </c>
      <c r="C84" s="16" t="s">
        <v>94</v>
      </c>
    </row>
    <row r="85" spans="1:3" ht="13.5">
      <c r="A85" s="37" t="s">
        <v>54</v>
      </c>
      <c r="B85" s="34">
        <f>'supplier COC M'!J19</f>
        <v>0</v>
      </c>
      <c r="C85" s="16" t="s">
        <v>95</v>
      </c>
    </row>
    <row r="86" spans="1:3" ht="13.5">
      <c r="A86" s="37" t="s">
        <v>56</v>
      </c>
      <c r="B86" s="39">
        <f>IF('supplier COC M'!W19="",0,'supplier COC M'!W19)</f>
        <v>0</v>
      </c>
      <c r="C86" s="16" t="s">
        <v>94</v>
      </c>
    </row>
    <row r="87" spans="1:3">
      <c r="A87" s="40" t="s">
        <v>57</v>
      </c>
      <c r="B87" s="41">
        <f>IF(B86=0,0,VLOOKUP(B86,'supplier COC M'!$AS$2:$AT$44,2,FALSE))</f>
        <v>0</v>
      </c>
      <c r="C87" s="48"/>
    </row>
    <row r="88" spans="1:3" s="57" customFormat="1" ht="14.25" thickBot="1">
      <c r="A88" s="43" t="s">
        <v>58</v>
      </c>
      <c r="B88" s="44">
        <f>'supplier COC M'!AB19</f>
        <v>0</v>
      </c>
      <c r="C88" s="53" t="s">
        <v>95</v>
      </c>
    </row>
    <row r="89" spans="1:3" ht="14.25" thickTop="1">
      <c r="A89" s="47" t="s">
        <v>46</v>
      </c>
      <c r="B89" s="34">
        <f>IF('supplier COC M'!A20="",0,'supplier COC M'!A20)</f>
        <v>0</v>
      </c>
      <c r="C89" s="13" t="s">
        <v>96</v>
      </c>
    </row>
    <row r="90" spans="1:3" ht="13.5">
      <c r="A90" s="37" t="s">
        <v>48</v>
      </c>
      <c r="B90" s="34">
        <f>'supplier COC M'!F20</f>
        <v>0</v>
      </c>
      <c r="C90" s="16" t="s">
        <v>97</v>
      </c>
    </row>
    <row r="91" spans="1:3">
      <c r="A91" s="37" t="s">
        <v>50</v>
      </c>
      <c r="B91" s="34">
        <f>'supplier COC M'!G20</f>
        <v>0</v>
      </c>
      <c r="C91" s="16" t="s">
        <v>98</v>
      </c>
    </row>
    <row r="92" spans="1:3" ht="13.5">
      <c r="A92" s="37" t="s">
        <v>52</v>
      </c>
      <c r="B92" s="39">
        <f>'supplier COC M'!H20</f>
        <v>0</v>
      </c>
      <c r="C92" s="16" t="s">
        <v>99</v>
      </c>
    </row>
    <row r="93" spans="1:3" ht="13.5">
      <c r="A93" s="37" t="s">
        <v>54</v>
      </c>
      <c r="B93" s="34">
        <f>'supplier COC M'!J20</f>
        <v>0</v>
      </c>
      <c r="C93" s="16" t="s">
        <v>100</v>
      </c>
    </row>
    <row r="94" spans="1:3" ht="13.5">
      <c r="A94" s="37" t="s">
        <v>56</v>
      </c>
      <c r="B94" s="39">
        <f>IF('supplier COC M'!W20="",0,'supplier COC M'!W20)</f>
        <v>0</v>
      </c>
      <c r="C94" s="16" t="s">
        <v>99</v>
      </c>
    </row>
    <row r="95" spans="1:3">
      <c r="A95" s="40" t="s">
        <v>57</v>
      </c>
      <c r="B95" s="41">
        <f>IF(B94=0,0,VLOOKUP(B94,'supplier COC M'!$AS$2:$AT$44,2,FALSE))</f>
        <v>0</v>
      </c>
      <c r="C95" s="48"/>
    </row>
    <row r="96" spans="1:3" s="57" customFormat="1" ht="14.25" thickBot="1">
      <c r="A96" s="43" t="s">
        <v>58</v>
      </c>
      <c r="B96" s="44">
        <f>'supplier COC M'!AB20</f>
        <v>0</v>
      </c>
      <c r="C96" s="53" t="s">
        <v>100</v>
      </c>
    </row>
    <row r="97" spans="1:3" ht="14.25" thickTop="1">
      <c r="A97" s="47" t="s">
        <v>46</v>
      </c>
      <c r="B97" s="34">
        <f>IF('supplier COC M'!A21="",0,'supplier COC M'!A21)</f>
        <v>0</v>
      </c>
      <c r="C97" s="52" t="s">
        <v>101</v>
      </c>
    </row>
    <row r="98" spans="1:3" ht="13.5">
      <c r="A98" s="37" t="s">
        <v>48</v>
      </c>
      <c r="B98" s="34">
        <f>'supplier COC M'!F21</f>
        <v>0</v>
      </c>
      <c r="C98" s="16" t="s">
        <v>102</v>
      </c>
    </row>
    <row r="99" spans="1:3">
      <c r="A99" s="37" t="s">
        <v>50</v>
      </c>
      <c r="B99" s="34">
        <f>'supplier COC M'!G21</f>
        <v>0</v>
      </c>
      <c r="C99" s="16" t="s">
        <v>103</v>
      </c>
    </row>
    <row r="100" spans="1:3" ht="13.5">
      <c r="A100" s="37" t="s">
        <v>52</v>
      </c>
      <c r="B100" s="39">
        <f>'supplier COC M'!H21</f>
        <v>0</v>
      </c>
      <c r="C100" s="16" t="s">
        <v>104</v>
      </c>
    </row>
    <row r="101" spans="1:3" ht="13.5">
      <c r="A101" s="37" t="s">
        <v>54</v>
      </c>
      <c r="B101" s="34">
        <f>'supplier COC M'!J21</f>
        <v>0</v>
      </c>
      <c r="C101" s="16" t="s">
        <v>105</v>
      </c>
    </row>
    <row r="102" spans="1:3" ht="13.5">
      <c r="A102" s="37" t="s">
        <v>56</v>
      </c>
      <c r="B102" s="39">
        <f>IF('supplier COC M'!W21="",0,'supplier COC M'!W21)</f>
        <v>0</v>
      </c>
      <c r="C102" s="16" t="s">
        <v>104</v>
      </c>
    </row>
    <row r="103" spans="1:3">
      <c r="A103" s="40" t="s">
        <v>57</v>
      </c>
      <c r="B103" s="41">
        <f>IF(B102=0,0,VLOOKUP(B102,'supplier COC M'!$AS$2:$AT$44,2,FALSE))</f>
        <v>0</v>
      </c>
      <c r="C103" s="48"/>
    </row>
    <row r="104" spans="1:3" ht="14.25" thickBot="1">
      <c r="A104" s="43" t="s">
        <v>58</v>
      </c>
      <c r="B104" s="44">
        <f>'supplier COC M'!AB21</f>
        <v>0</v>
      </c>
      <c r="C104" s="53" t="s">
        <v>105</v>
      </c>
    </row>
    <row r="105" spans="1:3" ht="13.5" thickTop="1">
      <c r="A105" s="58" t="s">
        <v>106</v>
      </c>
      <c r="B105" s="34">
        <f>'supplier COC M'!F24</f>
        <v>0</v>
      </c>
      <c r="C105" s="13" t="s">
        <v>107</v>
      </c>
    </row>
    <row r="106" spans="1:3">
      <c r="A106" s="21" t="s">
        <v>108</v>
      </c>
      <c r="B106" s="34">
        <f>'supplier COC M'!E25</f>
        <v>0</v>
      </c>
      <c r="C106" s="16" t="s">
        <v>109</v>
      </c>
    </row>
    <row r="107" spans="1:3">
      <c r="A107" s="21" t="s">
        <v>110</v>
      </c>
      <c r="B107" s="34">
        <f>'supplier COC M'!F26</f>
        <v>0</v>
      </c>
      <c r="C107" s="16" t="s">
        <v>111</v>
      </c>
    </row>
    <row r="108" spans="1:3">
      <c r="A108" s="21" t="s">
        <v>112</v>
      </c>
      <c r="B108" s="59">
        <f>'supplier COC M'!Q22</f>
        <v>787</v>
      </c>
      <c r="C108" s="16" t="s">
        <v>113</v>
      </c>
    </row>
    <row r="109" spans="1:3">
      <c r="A109" s="21" t="s">
        <v>114</v>
      </c>
      <c r="B109" s="60">
        <f>'supplier COC M'!M22</f>
        <v>0</v>
      </c>
      <c r="C109" s="16" t="s">
        <v>115</v>
      </c>
    </row>
    <row r="110" spans="1:3">
      <c r="A110" s="21" t="s">
        <v>116</v>
      </c>
      <c r="B110" s="60">
        <f>'supplier COC M'!M23</f>
        <v>0</v>
      </c>
      <c r="C110" s="16"/>
    </row>
    <row r="111" spans="1:3">
      <c r="A111" s="21" t="s">
        <v>117</v>
      </c>
      <c r="B111" s="61" t="s">
        <v>118</v>
      </c>
      <c r="C111" s="16" t="s">
        <v>119</v>
      </c>
    </row>
    <row r="112" spans="1:3" ht="13.5">
      <c r="A112" s="21" t="s">
        <v>120</v>
      </c>
      <c r="B112" s="59">
        <f>'supplier COC M'!N26</f>
        <v>0</v>
      </c>
      <c r="C112" s="16" t="s">
        <v>121</v>
      </c>
    </row>
    <row r="113" spans="1:3" ht="13.5">
      <c r="A113" s="181" t="s">
        <v>120</v>
      </c>
      <c r="B113" s="59">
        <f>'supplier COC M'!N27</f>
        <v>0</v>
      </c>
      <c r="C113" s="16" t="s">
        <v>122</v>
      </c>
    </row>
    <row r="114" spans="1:3" ht="13.5">
      <c r="A114" s="21" t="s">
        <v>120</v>
      </c>
      <c r="B114" s="59">
        <f>'supplier COC M'!N28</f>
        <v>0</v>
      </c>
      <c r="C114" s="16" t="s">
        <v>327</v>
      </c>
    </row>
    <row r="115" spans="1:3" ht="13.5">
      <c r="A115" s="21" t="s">
        <v>120</v>
      </c>
      <c r="B115" s="59">
        <f>'supplier COC M'!N29</f>
        <v>0</v>
      </c>
      <c r="C115" s="50" t="s">
        <v>328</v>
      </c>
    </row>
    <row r="116" spans="1:3" ht="13.5">
      <c r="A116" s="21" t="s">
        <v>123</v>
      </c>
      <c r="B116" s="59">
        <f>'supplier COC M'!S26</f>
        <v>0</v>
      </c>
      <c r="C116" s="16" t="s">
        <v>124</v>
      </c>
    </row>
    <row r="117" spans="1:3" ht="13.5">
      <c r="A117" s="21" t="s">
        <v>123</v>
      </c>
      <c r="B117" s="59">
        <f>'supplier COC M'!S27</f>
        <v>0</v>
      </c>
      <c r="C117" s="16" t="s">
        <v>125</v>
      </c>
    </row>
    <row r="118" spans="1:3" ht="13.5">
      <c r="A118" s="21" t="s">
        <v>123</v>
      </c>
      <c r="B118" s="59">
        <f>'supplier COC M'!S28</f>
        <v>0</v>
      </c>
      <c r="C118" s="16" t="s">
        <v>329</v>
      </c>
    </row>
    <row r="119" spans="1:3" ht="13.5">
      <c r="A119" s="21" t="s">
        <v>123</v>
      </c>
      <c r="B119" s="59">
        <f>'supplier COC M'!S29</f>
        <v>0</v>
      </c>
      <c r="C119" s="50" t="s">
        <v>330</v>
      </c>
    </row>
    <row r="120" spans="1:3" ht="13.5">
      <c r="A120" s="62" t="s">
        <v>126</v>
      </c>
      <c r="B120" s="59">
        <f>'supplier COC M'!T26</f>
        <v>0</v>
      </c>
      <c r="C120" s="16" t="s">
        <v>124</v>
      </c>
    </row>
    <row r="121" spans="1:3" ht="13.5">
      <c r="A121" s="62" t="s">
        <v>126</v>
      </c>
      <c r="B121" s="59">
        <f>'supplier COC M'!T27</f>
        <v>0</v>
      </c>
      <c r="C121" s="16" t="s">
        <v>125</v>
      </c>
    </row>
    <row r="122" spans="1:3" ht="13.5">
      <c r="A122" s="62" t="s">
        <v>126</v>
      </c>
      <c r="B122" s="59">
        <f>'supplier COC M'!T28</f>
        <v>0</v>
      </c>
      <c r="C122" s="16" t="s">
        <v>329</v>
      </c>
    </row>
    <row r="123" spans="1:3" ht="13.5">
      <c r="A123" s="62" t="s">
        <v>126</v>
      </c>
      <c r="B123" s="59">
        <f>'supplier COC M'!T29</f>
        <v>0</v>
      </c>
      <c r="C123" s="50" t="s">
        <v>330</v>
      </c>
    </row>
    <row r="124" spans="1:3" ht="13.5">
      <c r="A124" s="21" t="s">
        <v>127</v>
      </c>
      <c r="B124" s="59">
        <f>'supplier COC M'!U26</f>
        <v>0</v>
      </c>
      <c r="C124" s="50" t="s">
        <v>128</v>
      </c>
    </row>
    <row r="125" spans="1:3" ht="12.75" customHeight="1">
      <c r="A125" s="21" t="s">
        <v>127</v>
      </c>
      <c r="B125" s="59">
        <f>'supplier COC M'!U27</f>
        <v>0</v>
      </c>
      <c r="C125" s="16" t="s">
        <v>129</v>
      </c>
    </row>
    <row r="126" spans="1:3" ht="12.75" customHeight="1">
      <c r="A126" s="21" t="s">
        <v>127</v>
      </c>
      <c r="B126" s="59">
        <f>'supplier COC M'!U28</f>
        <v>0</v>
      </c>
      <c r="C126" s="16" t="s">
        <v>331</v>
      </c>
    </row>
    <row r="127" spans="1:3" ht="12.75" customHeight="1">
      <c r="A127" s="21" t="s">
        <v>127</v>
      </c>
      <c r="B127" s="59">
        <f>'supplier COC M'!U29</f>
        <v>0</v>
      </c>
      <c r="C127" s="50" t="s">
        <v>332</v>
      </c>
    </row>
    <row r="128" spans="1:3" ht="13.5">
      <c r="A128" s="21" t="s">
        <v>130</v>
      </c>
      <c r="B128" s="63">
        <f>'supplier COC M'!AA26</f>
        <v>0</v>
      </c>
      <c r="C128" s="16" t="s">
        <v>131</v>
      </c>
    </row>
    <row r="129" spans="1:3" ht="13.5">
      <c r="A129" s="21" t="s">
        <v>130</v>
      </c>
      <c r="B129" s="63">
        <f>'supplier COC M'!AA27</f>
        <v>0</v>
      </c>
      <c r="C129" s="16" t="s">
        <v>132</v>
      </c>
    </row>
    <row r="130" spans="1:3" ht="13.5">
      <c r="A130" s="21" t="s">
        <v>130</v>
      </c>
      <c r="B130" s="63">
        <f>'supplier COC M'!AA28</f>
        <v>0</v>
      </c>
      <c r="C130" s="16" t="s">
        <v>333</v>
      </c>
    </row>
    <row r="131" spans="1:3" ht="13.5">
      <c r="A131" s="21" t="s">
        <v>130</v>
      </c>
      <c r="B131" s="63">
        <f>'supplier COC M'!AA29</f>
        <v>0</v>
      </c>
      <c r="C131" s="50" t="s">
        <v>334</v>
      </c>
    </row>
    <row r="132" spans="1:3">
      <c r="A132" s="21" t="s">
        <v>133</v>
      </c>
      <c r="B132" s="64">
        <f>'supplier COC M'!K32</f>
        <v>0</v>
      </c>
      <c r="C132" s="16" t="s">
        <v>134</v>
      </c>
    </row>
    <row r="133" spans="1:3">
      <c r="A133" s="21" t="s">
        <v>135</v>
      </c>
      <c r="B133" s="59">
        <f>'supplier COC M'!O32</f>
        <v>0</v>
      </c>
      <c r="C133" s="16" t="s">
        <v>136</v>
      </c>
    </row>
    <row r="134" spans="1:3">
      <c r="A134" s="14" t="s">
        <v>137</v>
      </c>
      <c r="B134" s="60">
        <f>'supplier COC M'!A29</f>
        <v>0</v>
      </c>
      <c r="C134" s="16" t="s">
        <v>138</v>
      </c>
    </row>
    <row r="135" spans="1:3">
      <c r="A135" s="65" t="s">
        <v>139</v>
      </c>
      <c r="B135" s="66" t="e">
        <f>#REF!</f>
        <v>#REF!</v>
      </c>
      <c r="C135" s="67" t="s">
        <v>140</v>
      </c>
    </row>
    <row r="136" spans="1:3">
      <c r="A136" s="68" t="s">
        <v>141</v>
      </c>
      <c r="B136" s="66" t="e">
        <f>#REF!</f>
        <v>#REF!</v>
      </c>
      <c r="C136" s="69" t="s">
        <v>142</v>
      </c>
    </row>
    <row r="137" spans="1:3">
      <c r="A137" s="68" t="s">
        <v>143</v>
      </c>
      <c r="B137" s="66">
        <f>'CoC Vought'!S8</f>
        <v>0</v>
      </c>
      <c r="C137" s="69" t="s">
        <v>144</v>
      </c>
    </row>
    <row r="138" spans="1:3">
      <c r="A138" s="68" t="s">
        <v>145</v>
      </c>
      <c r="B138" s="66" t="str">
        <f>'CoC Vought'!L10</f>
        <v>N/A</v>
      </c>
      <c r="C138" s="69" t="s">
        <v>146</v>
      </c>
    </row>
    <row r="139" spans="1:3">
      <c r="A139" s="68" t="s">
        <v>147</v>
      </c>
      <c r="B139" s="70" t="str">
        <f>'CoC Vought'!P32</f>
        <v>Chief Inspector</v>
      </c>
      <c r="C139" s="69" t="s">
        <v>148</v>
      </c>
    </row>
    <row r="140" spans="1:3">
      <c r="A140" s="65" t="s">
        <v>149</v>
      </c>
      <c r="B140" s="71" t="e">
        <f>#REF!</f>
        <v>#REF!</v>
      </c>
      <c r="C140" s="69" t="s">
        <v>150</v>
      </c>
    </row>
    <row r="141" spans="1:3">
      <c r="A141" s="65" t="s">
        <v>151</v>
      </c>
      <c r="B141" s="66" t="e">
        <f>#REF!</f>
        <v>#REF!</v>
      </c>
      <c r="C141" s="69" t="s">
        <v>152</v>
      </c>
    </row>
    <row r="142" spans="1:3">
      <c r="A142" s="72" t="s">
        <v>153</v>
      </c>
      <c r="B142" s="66">
        <f>'CoC Vought'!D36</f>
        <v>0</v>
      </c>
      <c r="C142" s="69" t="s">
        <v>146</v>
      </c>
    </row>
    <row r="143" spans="1:3">
      <c r="A143" s="73" t="s">
        <v>154</v>
      </c>
      <c r="B143" s="66" t="e">
        <f>#REF!</f>
        <v>#REF!</v>
      </c>
      <c r="C143" s="74" t="s">
        <v>155</v>
      </c>
    </row>
    <row r="144" spans="1:3">
      <c r="A144" s="1" t="s">
        <v>156</v>
      </c>
      <c r="B144" s="75">
        <f>'supplier COC M'!G22</f>
        <v>0</v>
      </c>
    </row>
    <row r="145" spans="1:3">
      <c r="A145" s="1" t="s">
        <v>157</v>
      </c>
      <c r="B145" s="75">
        <f>'supplier COC M'!O6</f>
        <v>0</v>
      </c>
    </row>
    <row r="146" spans="1:3">
      <c r="A146" s="1" t="s">
        <v>158</v>
      </c>
      <c r="B146" s="2">
        <f>'supplier COC M'!S9</f>
        <v>0</v>
      </c>
    </row>
    <row r="147" spans="1:3">
      <c r="A147" s="1" t="s">
        <v>159</v>
      </c>
      <c r="B147" s="2">
        <f>'CoC Vought'!B26</f>
        <v>0</v>
      </c>
    </row>
    <row r="156" spans="1:3">
      <c r="B156" s="76"/>
      <c r="C156" s="77"/>
    </row>
  </sheetData>
  <sheetProtection password="DCDF" sheet="1" objects="1" scenarios="1" selectLockedCells="1" selectUnlockedCells="1"/>
  <mergeCells count="2">
    <mergeCell ref="A23:C23"/>
    <mergeCell ref="A64:C64"/>
  </mergeCells>
  <pageMargins left="0.42013888888888901" right="0.27013888888888898" top="0.37986111111111098" bottom="0.35" header="0.51180555555555596" footer="0.51180555555555596"/>
  <pageSetup paperSize="9"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U83"/>
  <sheetViews>
    <sheetView showGridLines="0" topLeftCell="A10" workbookViewId="0">
      <selection activeCell="F12" sqref="F12"/>
    </sheetView>
  </sheetViews>
  <sheetFormatPr defaultRowHeight="12.75"/>
  <cols>
    <col min="1" max="4" width="5.140625" customWidth="1"/>
    <col min="5" max="5" width="16.140625" customWidth="1"/>
    <col min="6" max="6" width="13.140625" customWidth="1"/>
    <col min="7" max="7" width="5.5703125" customWidth="1"/>
    <col min="8" max="8" width="4.140625" customWidth="1"/>
    <col min="9" max="9" width="5.42578125" customWidth="1"/>
    <col min="10" max="10" width="2.140625" customWidth="1"/>
    <col min="11" max="11" width="8.140625" customWidth="1"/>
    <col min="12" max="12" width="8.85546875" customWidth="1"/>
    <col min="13" max="13" width="6.5703125" customWidth="1"/>
    <col min="14" max="14" width="4.5703125" customWidth="1"/>
    <col min="15" max="15" width="4.85546875" customWidth="1"/>
    <col min="16" max="16" width="3.42578125" customWidth="1"/>
    <col min="17" max="17" width="5.5703125" customWidth="1"/>
    <col min="18" max="18" width="0.85546875" customWidth="1"/>
    <col min="19" max="19" width="5.7109375" customWidth="1"/>
    <col min="20" max="21" width="4.7109375" customWidth="1"/>
    <col min="22" max="22" width="2.5703125" customWidth="1"/>
    <col min="23" max="23" width="3.7109375" customWidth="1"/>
    <col min="24" max="24" width="3.140625" customWidth="1"/>
    <col min="25" max="25" width="4.42578125" customWidth="1"/>
    <col min="26" max="26" width="2.85546875" customWidth="1"/>
    <col min="27" max="27" width="2.28515625" customWidth="1"/>
    <col min="28" max="28" width="3.85546875" customWidth="1"/>
    <col min="29" max="29" width="5.42578125" customWidth="1"/>
    <col min="30" max="30" width="5.5703125" customWidth="1"/>
    <col min="37" max="37" width="7.42578125" customWidth="1"/>
    <col min="38" max="38" width="9.140625" hidden="1" customWidth="1"/>
    <col min="39" max="39" width="13" hidden="1" customWidth="1"/>
    <col min="40" max="40" width="53.7109375" hidden="1" customWidth="1"/>
    <col min="41" max="41" width="9.5703125" hidden="1" customWidth="1"/>
    <col min="42" max="42" width="7.140625" hidden="1" customWidth="1"/>
    <col min="43" max="43" width="3.42578125" hidden="1" customWidth="1"/>
    <col min="44" max="44" width="50.140625" hidden="1" customWidth="1"/>
    <col min="45" max="45" width="7.28515625" hidden="1" customWidth="1"/>
    <col min="46" max="46" width="7.5703125" hidden="1" customWidth="1"/>
  </cols>
  <sheetData>
    <row r="1" spans="1:47" ht="9.75" customHeight="1" thickBot="1">
      <c r="A1" s="242"/>
      <c r="B1" s="242"/>
      <c r="C1" s="242"/>
      <c r="D1" s="242"/>
      <c r="E1" s="242"/>
      <c r="F1" s="242"/>
      <c r="G1" s="242"/>
      <c r="H1" s="242"/>
      <c r="I1" s="243" t="s">
        <v>160</v>
      </c>
      <c r="J1" s="243"/>
      <c r="K1" s="243"/>
      <c r="L1" s="243"/>
      <c r="M1" s="243"/>
      <c r="N1" s="243"/>
      <c r="O1" s="243"/>
      <c r="P1" s="243"/>
      <c r="Q1" s="243"/>
      <c r="R1" s="243"/>
      <c r="S1" s="243"/>
      <c r="T1" s="243"/>
      <c r="U1" s="243"/>
      <c r="V1" s="243"/>
      <c r="W1" s="243"/>
      <c r="X1" s="244"/>
      <c r="Y1" s="244"/>
      <c r="Z1" s="244"/>
      <c r="AA1" s="244"/>
      <c r="AB1" s="244"/>
      <c r="AC1" s="244"/>
      <c r="AD1" s="244"/>
      <c r="AM1" s="183"/>
      <c r="AN1" s="184"/>
      <c r="AO1" s="79"/>
      <c r="AP1" s="80"/>
      <c r="AQ1" s="79"/>
      <c r="AR1" s="78"/>
      <c r="AS1" s="81"/>
      <c r="AT1" s="82"/>
    </row>
    <row r="2" spans="1:47" ht="38.450000000000003" customHeight="1" thickBot="1">
      <c r="A2" s="242"/>
      <c r="B2" s="242"/>
      <c r="C2" s="242"/>
      <c r="D2" s="242"/>
      <c r="E2" s="242"/>
      <c r="F2" s="242"/>
      <c r="G2" s="242"/>
      <c r="H2" s="242"/>
      <c r="I2" s="243"/>
      <c r="J2" s="243"/>
      <c r="K2" s="243"/>
      <c r="L2" s="243"/>
      <c r="M2" s="243"/>
      <c r="N2" s="243"/>
      <c r="O2" s="243"/>
      <c r="P2" s="243"/>
      <c r="Q2" s="243"/>
      <c r="R2" s="243"/>
      <c r="S2" s="243"/>
      <c r="T2" s="243"/>
      <c r="U2" s="243"/>
      <c r="V2" s="243"/>
      <c r="W2" s="243"/>
      <c r="X2" s="245" t="s">
        <v>162</v>
      </c>
      <c r="Y2" s="245"/>
      <c r="Z2" s="245"/>
      <c r="AA2" s="245"/>
      <c r="AB2" s="245"/>
      <c r="AC2" s="245"/>
      <c r="AD2" s="245"/>
      <c r="AI2" s="83"/>
      <c r="AO2" s="79"/>
      <c r="AP2" s="78"/>
      <c r="AQ2" s="79"/>
      <c r="AR2" s="78"/>
      <c r="AS2" s="78"/>
      <c r="AT2" s="84"/>
    </row>
    <row r="3" spans="1:47" s="85" customFormat="1" ht="10.5" customHeight="1">
      <c r="A3" s="239">
        <v>0</v>
      </c>
      <c r="B3" s="239"/>
      <c r="C3" s="239"/>
      <c r="D3" s="239"/>
      <c r="E3" s="239"/>
      <c r="F3" s="239"/>
      <c r="G3" s="239"/>
      <c r="H3" s="239"/>
      <c r="I3" s="239"/>
      <c r="J3" s="239"/>
      <c r="K3" s="239"/>
      <c r="L3" s="239"/>
      <c r="M3" s="239"/>
      <c r="N3" s="239"/>
      <c r="O3" s="239"/>
      <c r="P3" s="239"/>
      <c r="Q3" s="239"/>
      <c r="R3" s="239"/>
      <c r="S3" s="239"/>
      <c r="T3" s="239"/>
      <c r="U3" s="239"/>
      <c r="V3" s="239"/>
      <c r="W3" s="239"/>
      <c r="X3" s="240" t="s">
        <v>165</v>
      </c>
      <c r="Y3" s="240"/>
      <c r="Z3" s="240"/>
      <c r="AA3" s="240"/>
      <c r="AB3" s="240"/>
      <c r="AC3" s="240"/>
      <c r="AD3" s="240"/>
      <c r="AI3" s="83"/>
      <c r="AL3"/>
      <c r="AM3" s="182" t="s">
        <v>469</v>
      </c>
      <c r="AN3" t="s">
        <v>252</v>
      </c>
      <c r="AO3" t="s">
        <v>468</v>
      </c>
      <c r="AP3" s="182">
        <v>101</v>
      </c>
      <c r="AQ3"/>
      <c r="AR3" t="s">
        <v>470</v>
      </c>
      <c r="AS3" s="182">
        <v>673608</v>
      </c>
      <c r="AT3" s="182" t="s">
        <v>471</v>
      </c>
    </row>
    <row r="4" spans="1:47" ht="20.25" customHeight="1" thickBot="1">
      <c r="A4" s="241"/>
      <c r="B4" s="241"/>
      <c r="C4" s="241"/>
      <c r="D4" s="241"/>
      <c r="E4" s="241"/>
      <c r="F4" s="241"/>
      <c r="G4" s="241"/>
      <c r="H4" s="241"/>
      <c r="I4" s="241"/>
      <c r="J4" s="241"/>
      <c r="K4" s="241"/>
      <c r="L4" s="241"/>
      <c r="M4" s="241"/>
      <c r="N4" s="241"/>
      <c r="O4" s="241"/>
      <c r="P4" s="241"/>
      <c r="Q4" s="241"/>
      <c r="R4" s="241"/>
      <c r="S4" s="241"/>
      <c r="T4" s="241"/>
      <c r="U4" s="241"/>
      <c r="V4" s="241"/>
      <c r="W4" s="241"/>
      <c r="X4" s="225"/>
      <c r="Y4" s="225"/>
      <c r="Z4" s="225"/>
      <c r="AA4" s="225"/>
      <c r="AB4" s="225"/>
      <c r="AC4" s="225"/>
      <c r="AD4" s="225"/>
      <c r="AI4" s="83"/>
      <c r="AM4" s="182" t="s">
        <v>163</v>
      </c>
      <c r="AN4" t="s">
        <v>164</v>
      </c>
      <c r="AO4" t="s">
        <v>180</v>
      </c>
      <c r="AP4" s="182">
        <v>111</v>
      </c>
      <c r="AR4" t="s">
        <v>400</v>
      </c>
      <c r="AS4" s="182">
        <v>560484</v>
      </c>
      <c r="AT4" s="182" t="s">
        <v>167</v>
      </c>
    </row>
    <row r="5" spans="1:47" s="86" customFormat="1" ht="10.9" customHeight="1">
      <c r="A5" s="87" t="s">
        <v>11</v>
      </c>
      <c r="B5" s="255" t="s">
        <v>170</v>
      </c>
      <c r="C5" s="255"/>
      <c r="D5" s="255"/>
      <c r="E5" s="255"/>
      <c r="F5" s="255"/>
      <c r="G5" s="255"/>
      <c r="H5" s="255"/>
      <c r="I5" s="255"/>
      <c r="J5" s="226" t="s">
        <v>171</v>
      </c>
      <c r="K5" s="226"/>
      <c r="L5" s="226"/>
      <c r="M5" s="226"/>
      <c r="N5" s="226" t="s">
        <v>172</v>
      </c>
      <c r="O5" s="226"/>
      <c r="P5" s="88"/>
      <c r="Q5" s="232" t="s">
        <v>173</v>
      </c>
      <c r="R5" s="232"/>
      <c r="S5" s="232"/>
      <c r="T5" s="232" t="s">
        <v>174</v>
      </c>
      <c r="U5" s="232"/>
      <c r="V5" s="232" t="s">
        <v>175</v>
      </c>
      <c r="W5" s="232"/>
      <c r="X5" s="232"/>
      <c r="Y5" s="232"/>
      <c r="Z5" s="232"/>
      <c r="AA5" s="232"/>
      <c r="AB5" s="232"/>
      <c r="AC5" s="233" t="s">
        <v>176</v>
      </c>
      <c r="AD5" s="233"/>
      <c r="AI5" s="83"/>
      <c r="AL5"/>
      <c r="AM5" s="182" t="s">
        <v>337</v>
      </c>
      <c r="AN5" t="s">
        <v>338</v>
      </c>
      <c r="AO5"/>
      <c r="AP5" s="182">
        <v>131</v>
      </c>
      <c r="AQ5"/>
      <c r="AR5" t="s">
        <v>443</v>
      </c>
      <c r="AS5" s="182">
        <v>651581</v>
      </c>
      <c r="AT5" s="182" t="s">
        <v>444</v>
      </c>
    </row>
    <row r="6" spans="1:47" s="89" customFormat="1" ht="9.75" customHeight="1">
      <c r="A6" s="212">
        <v>1</v>
      </c>
      <c r="B6" s="213"/>
      <c r="C6" s="213"/>
      <c r="D6" s="213"/>
      <c r="E6" s="213"/>
      <c r="F6" s="213"/>
      <c r="G6" s="213"/>
      <c r="H6" s="213"/>
      <c r="I6" s="213"/>
      <c r="J6" s="214"/>
      <c r="K6" s="214"/>
      <c r="L6" s="214"/>
      <c r="M6" s="214"/>
      <c r="N6" s="215" t="s">
        <v>179</v>
      </c>
      <c r="O6" s="216"/>
      <c r="P6" s="216"/>
      <c r="Q6" s="229" t="s">
        <v>181</v>
      </c>
      <c r="R6" s="229"/>
      <c r="S6" s="229"/>
      <c r="T6" s="230"/>
      <c r="U6" s="230"/>
      <c r="V6" s="219"/>
      <c r="W6" s="219"/>
      <c r="X6" s="219"/>
      <c r="Y6" s="219"/>
      <c r="Z6" s="219"/>
      <c r="AA6" s="219"/>
      <c r="AB6" s="219"/>
      <c r="AC6" s="220" t="s">
        <v>182</v>
      </c>
      <c r="AD6" s="220"/>
      <c r="AL6"/>
      <c r="AM6" s="182" t="s">
        <v>166</v>
      </c>
      <c r="AN6" t="s">
        <v>339</v>
      </c>
      <c r="AO6"/>
      <c r="AP6" s="182">
        <v>151</v>
      </c>
      <c r="AQ6"/>
      <c r="AR6" t="s">
        <v>401</v>
      </c>
      <c r="AS6" s="182">
        <v>697499</v>
      </c>
      <c r="AT6" s="182" t="s">
        <v>402</v>
      </c>
    </row>
    <row r="7" spans="1:47" s="89" customFormat="1" ht="14.1" customHeight="1">
      <c r="A7" s="212"/>
      <c r="B7" s="213"/>
      <c r="C7" s="213"/>
      <c r="D7" s="213"/>
      <c r="E7" s="213"/>
      <c r="F7" s="213"/>
      <c r="G7" s="213"/>
      <c r="H7" s="213"/>
      <c r="I7" s="213"/>
      <c r="J7" s="214"/>
      <c r="K7" s="214"/>
      <c r="L7" s="214"/>
      <c r="M7" s="214"/>
      <c r="N7" s="215"/>
      <c r="O7" s="216"/>
      <c r="P7" s="216"/>
      <c r="Q7" s="90"/>
      <c r="R7" s="91"/>
      <c r="S7" s="91"/>
      <c r="T7" s="230"/>
      <c r="U7" s="230"/>
      <c r="V7" s="219"/>
      <c r="W7" s="219"/>
      <c r="X7" s="219"/>
      <c r="Y7" s="219"/>
      <c r="Z7" s="219"/>
      <c r="AA7" s="219"/>
      <c r="AB7" s="219"/>
      <c r="AC7" s="220"/>
      <c r="AD7" s="220"/>
      <c r="AL7"/>
      <c r="AM7" s="182" t="s">
        <v>168</v>
      </c>
      <c r="AN7" t="s">
        <v>340</v>
      </c>
      <c r="AO7"/>
      <c r="AP7" s="182">
        <v>210</v>
      </c>
      <c r="AQ7"/>
      <c r="AR7" t="s">
        <v>403</v>
      </c>
      <c r="AS7" s="182">
        <v>684530</v>
      </c>
      <c r="AT7" s="182"/>
    </row>
    <row r="8" spans="1:47" s="86" customFormat="1" ht="17.100000000000001" customHeight="1">
      <c r="A8" s="246" t="s">
        <v>188</v>
      </c>
      <c r="B8" s="246"/>
      <c r="C8" s="246"/>
      <c r="D8" s="227" t="s">
        <v>189</v>
      </c>
      <c r="E8" s="227"/>
      <c r="F8" s="227"/>
      <c r="G8" s="228" t="s">
        <v>190</v>
      </c>
      <c r="H8" s="228"/>
      <c r="I8" s="228"/>
      <c r="J8" s="228"/>
      <c r="K8" s="228"/>
      <c r="L8" s="228"/>
      <c r="M8" s="228"/>
      <c r="N8" s="227" t="s">
        <v>31</v>
      </c>
      <c r="O8" s="227"/>
      <c r="P8" s="227"/>
      <c r="Q8" s="227"/>
      <c r="R8" s="227"/>
      <c r="S8" s="250" t="s">
        <v>191</v>
      </c>
      <c r="T8" s="250"/>
      <c r="U8" s="228" t="s">
        <v>192</v>
      </c>
      <c r="V8" s="228"/>
      <c r="W8" s="228"/>
      <c r="X8" s="228"/>
      <c r="Y8" s="231" t="s">
        <v>193</v>
      </c>
      <c r="Z8" s="231"/>
      <c r="AA8" s="231"/>
      <c r="AB8" s="231"/>
      <c r="AC8" s="223" t="s">
        <v>194</v>
      </c>
      <c r="AD8" s="223"/>
      <c r="AL8"/>
      <c r="AM8" s="182" t="s">
        <v>177</v>
      </c>
      <c r="AN8" t="s">
        <v>341</v>
      </c>
      <c r="AO8"/>
      <c r="AP8" s="182">
        <v>214</v>
      </c>
      <c r="AQ8"/>
      <c r="AR8" t="s">
        <v>404</v>
      </c>
      <c r="AS8" s="182">
        <v>540046</v>
      </c>
      <c r="AT8" s="182" t="s">
        <v>169</v>
      </c>
    </row>
    <row r="9" spans="1:47" s="89" customFormat="1" ht="17.25" customHeight="1" thickBot="1">
      <c r="A9" s="221"/>
      <c r="B9" s="221"/>
      <c r="C9" s="221"/>
      <c r="D9" s="222"/>
      <c r="E9" s="222"/>
      <c r="F9" s="222"/>
      <c r="G9" s="224"/>
      <c r="H9" s="224"/>
      <c r="I9" s="224"/>
      <c r="J9" s="224"/>
      <c r="K9" s="224"/>
      <c r="L9" s="224"/>
      <c r="M9" s="224"/>
      <c r="N9" s="222"/>
      <c r="O9" s="222"/>
      <c r="P9" s="222"/>
      <c r="Q9" s="222"/>
      <c r="R9" s="222"/>
      <c r="S9" s="251"/>
      <c r="T9" s="251"/>
      <c r="U9" s="92" t="s">
        <v>197</v>
      </c>
      <c r="V9" s="252"/>
      <c r="W9" s="252"/>
      <c r="X9" s="252"/>
      <c r="Y9" s="93" t="s">
        <v>197</v>
      </c>
      <c r="Z9" s="253"/>
      <c r="AA9" s="253"/>
      <c r="AB9" s="253"/>
      <c r="AC9" s="94" t="s">
        <v>199</v>
      </c>
      <c r="AD9" s="95"/>
      <c r="AL9"/>
      <c r="AM9" s="182" t="s">
        <v>183</v>
      </c>
      <c r="AN9" t="s">
        <v>342</v>
      </c>
      <c r="AO9"/>
      <c r="AP9" s="182">
        <v>304</v>
      </c>
      <c r="AQ9"/>
      <c r="AR9" t="s">
        <v>445</v>
      </c>
      <c r="AS9" s="182">
        <v>560521</v>
      </c>
      <c r="AT9" s="182" t="s">
        <v>446</v>
      </c>
    </row>
    <row r="10" spans="1:47" s="89" customFormat="1" ht="18" customHeight="1" thickTop="1" thickBot="1">
      <c r="A10" s="221"/>
      <c r="B10" s="221"/>
      <c r="C10" s="221"/>
      <c r="D10" s="222"/>
      <c r="E10" s="222"/>
      <c r="F10" s="222"/>
      <c r="G10" s="224"/>
      <c r="H10" s="224"/>
      <c r="I10" s="224"/>
      <c r="J10" s="224"/>
      <c r="K10" s="224"/>
      <c r="L10" s="224"/>
      <c r="M10" s="224"/>
      <c r="N10" s="222"/>
      <c r="O10" s="222"/>
      <c r="P10" s="222"/>
      <c r="Q10" s="222"/>
      <c r="R10" s="222"/>
      <c r="S10" s="251"/>
      <c r="T10" s="251"/>
      <c r="U10" s="96" t="s">
        <v>203</v>
      </c>
      <c r="V10" s="254"/>
      <c r="W10" s="254"/>
      <c r="X10" s="254"/>
      <c r="Y10" s="97" t="s">
        <v>203</v>
      </c>
      <c r="Z10" s="217"/>
      <c r="AA10" s="217"/>
      <c r="AB10" s="217"/>
      <c r="AC10" s="98" t="s">
        <v>204</v>
      </c>
      <c r="AD10" s="99"/>
      <c r="AL10"/>
      <c r="AM10" s="182" t="s">
        <v>185</v>
      </c>
      <c r="AN10" t="s">
        <v>186</v>
      </c>
      <c r="AO10"/>
      <c r="AP10" s="182">
        <v>305</v>
      </c>
      <c r="AQ10"/>
      <c r="AR10" t="s">
        <v>405</v>
      </c>
      <c r="AS10" s="182">
        <v>710152</v>
      </c>
      <c r="AT10" s="182" t="s">
        <v>178</v>
      </c>
    </row>
    <row r="11" spans="1:47" s="101" customFormat="1" ht="10.5" customHeight="1" thickTop="1">
      <c r="A11" s="247" t="s">
        <v>206</v>
      </c>
      <c r="B11" s="247"/>
      <c r="C11" s="247"/>
      <c r="D11" s="247"/>
      <c r="E11" s="247"/>
      <c r="F11" s="100" t="s">
        <v>48</v>
      </c>
      <c r="G11" s="100" t="s">
        <v>50</v>
      </c>
      <c r="H11" s="248" t="s">
        <v>52</v>
      </c>
      <c r="I11" s="248"/>
      <c r="J11" s="248" t="s">
        <v>54</v>
      </c>
      <c r="K11" s="248"/>
      <c r="L11" s="248"/>
      <c r="M11" s="248"/>
      <c r="N11" s="248"/>
      <c r="O11" s="248"/>
      <c r="P11" s="248"/>
      <c r="Q11" s="248"/>
      <c r="R11" s="248"/>
      <c r="S11" s="248"/>
      <c r="T11" s="248"/>
      <c r="U11" s="248"/>
      <c r="V11" s="248"/>
      <c r="W11" s="249" t="s">
        <v>56</v>
      </c>
      <c r="X11" s="249"/>
      <c r="Y11" s="249"/>
      <c r="Z11" s="249"/>
      <c r="AA11" s="249"/>
      <c r="AB11" s="218" t="s">
        <v>207</v>
      </c>
      <c r="AC11" s="218"/>
      <c r="AD11" s="218"/>
      <c r="AL11"/>
      <c r="AM11" s="182" t="s">
        <v>195</v>
      </c>
      <c r="AN11" t="s">
        <v>186</v>
      </c>
      <c r="AO11"/>
      <c r="AP11" s="182">
        <v>306</v>
      </c>
      <c r="AQ11"/>
      <c r="AR11" t="s">
        <v>447</v>
      </c>
      <c r="AS11" s="182">
        <v>543530</v>
      </c>
      <c r="AT11" s="182" t="s">
        <v>448</v>
      </c>
    </row>
    <row r="12" spans="1:47" s="103" customFormat="1" ht="20.100000000000001" customHeight="1">
      <c r="A12" s="235" t="str">
        <f>IF(F12="","",VLOOKUP(F12,$AM$2:$AN$83,2,FALSE))</f>
        <v/>
      </c>
      <c r="B12" s="235"/>
      <c r="C12" s="235"/>
      <c r="D12" s="235"/>
      <c r="E12" s="235"/>
      <c r="F12" s="102"/>
      <c r="G12" s="102"/>
      <c r="H12" s="236"/>
      <c r="I12" s="236"/>
      <c r="J12" s="236"/>
      <c r="K12" s="236"/>
      <c r="L12" s="236"/>
      <c r="M12" s="236"/>
      <c r="N12" s="236"/>
      <c r="O12" s="236"/>
      <c r="P12" s="236"/>
      <c r="Q12" s="236"/>
      <c r="R12" s="236"/>
      <c r="S12" s="236"/>
      <c r="T12" s="236"/>
      <c r="U12" s="236"/>
      <c r="V12" s="236"/>
      <c r="W12" s="237" t="str">
        <f>IF(J12="","",VLOOKUP(J12,$AR$2:$AT$44,2,FALSE))</f>
        <v/>
      </c>
      <c r="X12" s="237"/>
      <c r="Y12" s="237"/>
      <c r="Z12" s="237"/>
      <c r="AA12" s="237"/>
      <c r="AB12" s="234"/>
      <c r="AC12" s="234"/>
      <c r="AD12" s="234"/>
      <c r="AL12"/>
      <c r="AM12" s="182" t="s">
        <v>195</v>
      </c>
      <c r="AN12" t="s">
        <v>196</v>
      </c>
      <c r="AO12"/>
      <c r="AP12" s="182">
        <v>315</v>
      </c>
      <c r="AQ12"/>
      <c r="AR12" t="s">
        <v>449</v>
      </c>
      <c r="AS12" s="182">
        <v>560813</v>
      </c>
      <c r="AT12" s="182" t="s">
        <v>444</v>
      </c>
    </row>
    <row r="13" spans="1:47" s="103" customFormat="1" ht="20.100000000000001" customHeight="1">
      <c r="A13" s="235" t="str">
        <f t="shared" ref="A13:A21" si="0">IF(F13="","",VLOOKUP(F13,$AM$2:$AN$83,2,FALSE))</f>
        <v/>
      </c>
      <c r="B13" s="235"/>
      <c r="C13" s="235"/>
      <c r="D13" s="235"/>
      <c r="E13" s="235"/>
      <c r="F13" s="102"/>
      <c r="G13" s="102"/>
      <c r="H13" s="236"/>
      <c r="I13" s="236"/>
      <c r="J13" s="236"/>
      <c r="K13" s="236"/>
      <c r="L13" s="236"/>
      <c r="M13" s="236"/>
      <c r="N13" s="236"/>
      <c r="O13" s="236"/>
      <c r="P13" s="236"/>
      <c r="Q13" s="236"/>
      <c r="R13" s="236"/>
      <c r="S13" s="236"/>
      <c r="T13" s="236"/>
      <c r="U13" s="236"/>
      <c r="V13" s="236"/>
      <c r="W13" s="237" t="str">
        <f t="shared" ref="W13:W21" si="1">IF(J13="","",VLOOKUP(J13,$AR$2:$AT$44,2,FALSE))</f>
        <v/>
      </c>
      <c r="X13" s="237"/>
      <c r="Y13" s="237"/>
      <c r="Z13" s="237"/>
      <c r="AA13" s="237"/>
      <c r="AB13" s="234"/>
      <c r="AC13" s="234"/>
      <c r="AD13" s="234"/>
      <c r="AL13"/>
      <c r="AM13" s="182" t="s">
        <v>200</v>
      </c>
      <c r="AN13" t="s">
        <v>343</v>
      </c>
      <c r="AO13"/>
      <c r="AP13" s="182">
        <v>317</v>
      </c>
      <c r="AQ13"/>
      <c r="AR13" t="s">
        <v>438</v>
      </c>
      <c r="AS13" s="182">
        <v>561096</v>
      </c>
      <c r="AT13" s="182" t="s">
        <v>439</v>
      </c>
    </row>
    <row r="14" spans="1:47" s="103" customFormat="1" ht="20.100000000000001" customHeight="1">
      <c r="A14" s="235" t="str">
        <f t="shared" si="0"/>
        <v/>
      </c>
      <c r="B14" s="235"/>
      <c r="C14" s="235"/>
      <c r="D14" s="235"/>
      <c r="E14" s="235"/>
      <c r="F14" s="102"/>
      <c r="G14" s="102"/>
      <c r="H14" s="236"/>
      <c r="I14" s="236"/>
      <c r="J14" s="236"/>
      <c r="K14" s="236"/>
      <c r="L14" s="236"/>
      <c r="M14" s="236"/>
      <c r="N14" s="236"/>
      <c r="O14" s="236"/>
      <c r="P14" s="236"/>
      <c r="Q14" s="236"/>
      <c r="R14" s="236"/>
      <c r="S14" s="236"/>
      <c r="T14" s="236"/>
      <c r="U14" s="236"/>
      <c r="V14" s="236"/>
      <c r="W14" s="237" t="str">
        <f t="shared" si="1"/>
        <v/>
      </c>
      <c r="X14" s="237"/>
      <c r="Y14" s="237"/>
      <c r="Z14" s="237"/>
      <c r="AA14" s="237"/>
      <c r="AB14" s="234"/>
      <c r="AC14" s="234"/>
      <c r="AD14" s="234"/>
      <c r="AL14"/>
      <c r="AM14" s="182" t="s">
        <v>205</v>
      </c>
      <c r="AN14" t="s">
        <v>344</v>
      </c>
      <c r="AO14"/>
      <c r="AP14" s="182">
        <v>318</v>
      </c>
      <c r="AQ14"/>
      <c r="AR14" t="s">
        <v>406</v>
      </c>
      <c r="AS14" s="182">
        <v>460080</v>
      </c>
      <c r="AT14" s="182" t="s">
        <v>184</v>
      </c>
    </row>
    <row r="15" spans="1:47" s="103" customFormat="1" ht="20.100000000000001" customHeight="1">
      <c r="A15" s="235" t="str">
        <f t="shared" si="0"/>
        <v/>
      </c>
      <c r="B15" s="235"/>
      <c r="C15" s="235"/>
      <c r="D15" s="235"/>
      <c r="E15" s="235"/>
      <c r="F15" s="102"/>
      <c r="G15" s="102"/>
      <c r="H15" s="236"/>
      <c r="I15" s="236"/>
      <c r="J15" s="236"/>
      <c r="K15" s="236"/>
      <c r="L15" s="236"/>
      <c r="M15" s="236"/>
      <c r="N15" s="236"/>
      <c r="O15" s="236"/>
      <c r="P15" s="236"/>
      <c r="Q15" s="236"/>
      <c r="R15" s="236"/>
      <c r="S15" s="236"/>
      <c r="T15" s="236"/>
      <c r="U15" s="236"/>
      <c r="V15" s="236"/>
      <c r="W15" s="237" t="str">
        <f t="shared" si="1"/>
        <v/>
      </c>
      <c r="X15" s="237"/>
      <c r="Y15" s="237"/>
      <c r="Z15" s="237"/>
      <c r="AA15" s="237"/>
      <c r="AB15" s="234"/>
      <c r="AC15" s="234"/>
      <c r="AD15" s="234"/>
      <c r="AL15"/>
      <c r="AM15" s="182" t="s">
        <v>208</v>
      </c>
      <c r="AN15" t="s">
        <v>345</v>
      </c>
      <c r="AO15"/>
      <c r="AP15" s="182">
        <v>321</v>
      </c>
      <c r="AQ15"/>
      <c r="AR15" t="s">
        <v>407</v>
      </c>
      <c r="AS15" s="182">
        <v>719084</v>
      </c>
      <c r="AT15" s="182" t="s">
        <v>448</v>
      </c>
    </row>
    <row r="16" spans="1:47" s="103" customFormat="1" ht="20.100000000000001" customHeight="1" thickBot="1">
      <c r="A16" s="235" t="str">
        <f t="shared" si="0"/>
        <v/>
      </c>
      <c r="B16" s="235"/>
      <c r="C16" s="235"/>
      <c r="D16" s="235"/>
      <c r="E16" s="235"/>
      <c r="F16" s="102"/>
      <c r="G16" s="104"/>
      <c r="H16" s="236"/>
      <c r="I16" s="236"/>
      <c r="J16" s="236"/>
      <c r="K16" s="236"/>
      <c r="L16" s="236"/>
      <c r="M16" s="236"/>
      <c r="N16" s="236"/>
      <c r="O16" s="236"/>
      <c r="P16" s="236"/>
      <c r="Q16" s="236"/>
      <c r="R16" s="236"/>
      <c r="S16" s="236"/>
      <c r="T16" s="236"/>
      <c r="U16" s="236"/>
      <c r="V16" s="236"/>
      <c r="W16" s="237" t="str">
        <f t="shared" si="1"/>
        <v/>
      </c>
      <c r="X16" s="237"/>
      <c r="Y16" s="237"/>
      <c r="Z16" s="237"/>
      <c r="AA16" s="237"/>
      <c r="AB16" s="238"/>
      <c r="AC16" s="238"/>
      <c r="AD16" s="238"/>
      <c r="AL16"/>
      <c r="AM16" s="182" t="s">
        <v>484</v>
      </c>
      <c r="AN16" t="s">
        <v>485</v>
      </c>
      <c r="AO16"/>
      <c r="AP16" s="182">
        <v>323</v>
      </c>
      <c r="AQ16"/>
      <c r="AR16" t="s">
        <v>407</v>
      </c>
      <c r="AS16" s="182">
        <v>719084</v>
      </c>
      <c r="AT16" s="182"/>
      <c r="AU16" s="105"/>
    </row>
    <row r="17" spans="1:46" s="103" customFormat="1" ht="20.100000000000001" customHeight="1">
      <c r="A17" s="235" t="str">
        <f t="shared" si="0"/>
        <v/>
      </c>
      <c r="B17" s="235"/>
      <c r="C17" s="235"/>
      <c r="D17" s="235"/>
      <c r="E17" s="235"/>
      <c r="F17" s="102"/>
      <c r="G17" s="106"/>
      <c r="H17" s="236"/>
      <c r="I17" s="236"/>
      <c r="J17" s="236"/>
      <c r="K17" s="236"/>
      <c r="L17" s="236"/>
      <c r="M17" s="236"/>
      <c r="N17" s="236"/>
      <c r="O17" s="236"/>
      <c r="P17" s="236"/>
      <c r="Q17" s="236"/>
      <c r="R17" s="236"/>
      <c r="S17" s="236"/>
      <c r="T17" s="236"/>
      <c r="U17" s="236"/>
      <c r="V17" s="236"/>
      <c r="W17" s="237" t="str">
        <f t="shared" si="1"/>
        <v/>
      </c>
      <c r="X17" s="237"/>
      <c r="Y17" s="237"/>
      <c r="Z17" s="237"/>
      <c r="AA17" s="237"/>
      <c r="AB17" s="234"/>
      <c r="AC17" s="234"/>
      <c r="AD17" s="234"/>
      <c r="AL17"/>
      <c r="AM17" s="182" t="s">
        <v>346</v>
      </c>
      <c r="AN17" t="s">
        <v>347</v>
      </c>
      <c r="AO17"/>
      <c r="AP17" s="182">
        <v>341</v>
      </c>
      <c r="AQ17"/>
      <c r="AR17" t="s">
        <v>450</v>
      </c>
      <c r="AS17" s="182">
        <v>561180</v>
      </c>
      <c r="AT17" s="182" t="s">
        <v>451</v>
      </c>
    </row>
    <row r="18" spans="1:46" s="103" customFormat="1" ht="20.100000000000001" customHeight="1">
      <c r="A18" s="235" t="str">
        <f t="shared" si="0"/>
        <v/>
      </c>
      <c r="B18" s="235"/>
      <c r="C18" s="235"/>
      <c r="D18" s="235"/>
      <c r="E18" s="235"/>
      <c r="F18" s="102"/>
      <c r="G18" s="102"/>
      <c r="H18" s="236"/>
      <c r="I18" s="236"/>
      <c r="J18" s="236"/>
      <c r="K18" s="236"/>
      <c r="L18" s="236"/>
      <c r="M18" s="236"/>
      <c r="N18" s="236"/>
      <c r="O18" s="236"/>
      <c r="P18" s="236"/>
      <c r="Q18" s="236"/>
      <c r="R18" s="236"/>
      <c r="S18" s="236"/>
      <c r="T18" s="236"/>
      <c r="U18" s="236"/>
      <c r="V18" s="236"/>
      <c r="W18" s="237" t="str">
        <f t="shared" si="1"/>
        <v/>
      </c>
      <c r="X18" s="237"/>
      <c r="Y18" s="237"/>
      <c r="Z18" s="237"/>
      <c r="AA18" s="237"/>
      <c r="AB18" s="234"/>
      <c r="AC18" s="234"/>
      <c r="AD18" s="234"/>
      <c r="AL18"/>
      <c r="AM18" s="182" t="s">
        <v>211</v>
      </c>
      <c r="AN18" t="s">
        <v>348</v>
      </c>
      <c r="AO18"/>
      <c r="AP18" s="182">
        <v>349</v>
      </c>
      <c r="AQ18"/>
      <c r="AR18" t="s">
        <v>408</v>
      </c>
      <c r="AS18" s="182">
        <v>567650</v>
      </c>
      <c r="AT18" s="182" t="s">
        <v>409</v>
      </c>
    </row>
    <row r="19" spans="1:46" s="103" customFormat="1" ht="20.100000000000001" customHeight="1">
      <c r="A19" s="235" t="str">
        <f t="shared" si="0"/>
        <v/>
      </c>
      <c r="B19" s="235"/>
      <c r="C19" s="235"/>
      <c r="D19" s="235"/>
      <c r="E19" s="235"/>
      <c r="F19" s="102"/>
      <c r="G19" s="102"/>
      <c r="H19" s="236"/>
      <c r="I19" s="236"/>
      <c r="J19" s="236"/>
      <c r="K19" s="236"/>
      <c r="L19" s="236"/>
      <c r="M19" s="236"/>
      <c r="N19" s="236"/>
      <c r="O19" s="236"/>
      <c r="P19" s="236"/>
      <c r="Q19" s="236"/>
      <c r="R19" s="236"/>
      <c r="S19" s="236"/>
      <c r="T19" s="236"/>
      <c r="U19" s="236"/>
      <c r="V19" s="236"/>
      <c r="W19" s="237" t="str">
        <f t="shared" si="1"/>
        <v/>
      </c>
      <c r="X19" s="237"/>
      <c r="Y19" s="237"/>
      <c r="Z19" s="237"/>
      <c r="AA19" s="237"/>
      <c r="AB19" s="234"/>
      <c r="AC19" s="234"/>
      <c r="AD19" s="234"/>
      <c r="AL19"/>
      <c r="AM19" s="182" t="s">
        <v>214</v>
      </c>
      <c r="AN19" t="s">
        <v>349</v>
      </c>
      <c r="AO19"/>
      <c r="AP19" s="182" t="s">
        <v>472</v>
      </c>
      <c r="AR19" t="s">
        <v>473</v>
      </c>
      <c r="AS19" s="182" t="s">
        <v>474</v>
      </c>
      <c r="AT19" s="182" t="s">
        <v>475</v>
      </c>
    </row>
    <row r="20" spans="1:46" s="103" customFormat="1" ht="20.100000000000001" customHeight="1">
      <c r="A20" s="235" t="str">
        <f t="shared" si="0"/>
        <v/>
      </c>
      <c r="B20" s="235"/>
      <c r="C20" s="235"/>
      <c r="D20" s="235"/>
      <c r="E20" s="235"/>
      <c r="F20" s="102"/>
      <c r="G20" s="102"/>
      <c r="H20" s="236"/>
      <c r="I20" s="236"/>
      <c r="J20" s="236"/>
      <c r="K20" s="236"/>
      <c r="L20" s="236"/>
      <c r="M20" s="236"/>
      <c r="N20" s="236"/>
      <c r="O20" s="236"/>
      <c r="P20" s="236"/>
      <c r="Q20" s="236"/>
      <c r="R20" s="236"/>
      <c r="S20" s="236"/>
      <c r="T20" s="236"/>
      <c r="U20" s="236"/>
      <c r="V20" s="236"/>
      <c r="W20" s="237" t="str">
        <f t="shared" si="1"/>
        <v/>
      </c>
      <c r="X20" s="237"/>
      <c r="Y20" s="237"/>
      <c r="Z20" s="237"/>
      <c r="AA20" s="237"/>
      <c r="AB20" s="234"/>
      <c r="AC20" s="234"/>
      <c r="AD20" s="234"/>
      <c r="AL20"/>
      <c r="AM20" s="182" t="s">
        <v>478</v>
      </c>
      <c r="AN20" t="s">
        <v>479</v>
      </c>
      <c r="AO20"/>
      <c r="AP20" s="182">
        <v>351</v>
      </c>
      <c r="AR20" t="s">
        <v>452</v>
      </c>
      <c r="AS20" s="182">
        <v>560962</v>
      </c>
      <c r="AT20" s="182" t="s">
        <v>453</v>
      </c>
    </row>
    <row r="21" spans="1:46" s="103" customFormat="1" ht="20.100000000000001" customHeight="1" thickBot="1">
      <c r="A21" s="235" t="str">
        <f t="shared" si="0"/>
        <v/>
      </c>
      <c r="B21" s="235"/>
      <c r="C21" s="235"/>
      <c r="D21" s="235"/>
      <c r="E21" s="235"/>
      <c r="F21" s="102"/>
      <c r="G21" s="107"/>
      <c r="H21" s="236"/>
      <c r="I21" s="236"/>
      <c r="J21" s="236"/>
      <c r="K21" s="236"/>
      <c r="L21" s="236"/>
      <c r="M21" s="236"/>
      <c r="N21" s="236"/>
      <c r="O21" s="236"/>
      <c r="P21" s="236"/>
      <c r="Q21" s="236"/>
      <c r="R21" s="236"/>
      <c r="S21" s="236"/>
      <c r="T21" s="236"/>
      <c r="U21" s="236"/>
      <c r="V21" s="236"/>
      <c r="W21" s="237" t="str">
        <f t="shared" si="1"/>
        <v/>
      </c>
      <c r="X21" s="237"/>
      <c r="Y21" s="237"/>
      <c r="Z21" s="237"/>
      <c r="AA21" s="237"/>
      <c r="AB21" s="262"/>
      <c r="AC21" s="262"/>
      <c r="AD21" s="262"/>
      <c r="AL21"/>
      <c r="AM21" s="182" t="s">
        <v>216</v>
      </c>
      <c r="AN21" t="s">
        <v>350</v>
      </c>
      <c r="AO21"/>
      <c r="AP21" s="182">
        <v>383</v>
      </c>
      <c r="AR21" t="s">
        <v>410</v>
      </c>
      <c r="AS21" s="182">
        <v>541278</v>
      </c>
      <c r="AT21" s="182" t="s">
        <v>187</v>
      </c>
    </row>
    <row r="22" spans="1:46" s="79" customFormat="1" ht="14.25" customHeight="1" thickTop="1" thickBot="1">
      <c r="A22" s="263" t="s">
        <v>233</v>
      </c>
      <c r="B22" s="263"/>
      <c r="C22" s="263"/>
      <c r="D22" s="263"/>
      <c r="E22" s="263"/>
      <c r="F22" s="264" t="s">
        <v>234</v>
      </c>
      <c r="G22" s="265"/>
      <c r="H22" s="265"/>
      <c r="I22" s="265"/>
      <c r="J22" s="265"/>
      <c r="K22" s="265"/>
      <c r="L22" s="108" t="s">
        <v>235</v>
      </c>
      <c r="M22" s="109"/>
      <c r="N22" s="266" t="s">
        <v>236</v>
      </c>
      <c r="O22" s="266"/>
      <c r="P22" s="266"/>
      <c r="Q22" s="267">
        <v>787</v>
      </c>
      <c r="R22" s="268" t="s">
        <v>161</v>
      </c>
      <c r="S22" s="268"/>
      <c r="T22" s="268"/>
      <c r="U22" s="268"/>
      <c r="V22" s="268"/>
      <c r="W22" s="269"/>
      <c r="X22" s="269"/>
      <c r="Y22" s="269"/>
      <c r="Z22" s="270" t="s">
        <v>237</v>
      </c>
      <c r="AA22" s="270"/>
      <c r="AB22" s="270"/>
      <c r="AC22" s="271" t="s">
        <v>118</v>
      </c>
      <c r="AD22" s="271"/>
      <c r="AL22"/>
      <c r="AM22" s="182" t="s">
        <v>351</v>
      </c>
      <c r="AN22" t="s">
        <v>352</v>
      </c>
      <c r="AO22"/>
      <c r="AP22" s="182">
        <v>391</v>
      </c>
      <c r="AR22" t="s">
        <v>476</v>
      </c>
      <c r="AS22" s="182">
        <v>649308</v>
      </c>
      <c r="AT22" s="182" t="s">
        <v>477</v>
      </c>
    </row>
    <row r="23" spans="1:46" s="79" customFormat="1" ht="12.75" customHeight="1" thickTop="1" thickBot="1">
      <c r="A23" s="263"/>
      <c r="B23" s="263"/>
      <c r="C23" s="263"/>
      <c r="D23" s="263"/>
      <c r="E23" s="263"/>
      <c r="F23" s="264"/>
      <c r="G23" s="265"/>
      <c r="H23" s="265"/>
      <c r="I23" s="265"/>
      <c r="J23" s="265"/>
      <c r="K23" s="265"/>
      <c r="L23" s="110" t="s">
        <v>239</v>
      </c>
      <c r="M23" s="111"/>
      <c r="N23" s="266"/>
      <c r="O23" s="266"/>
      <c r="P23" s="266"/>
      <c r="Q23" s="267"/>
      <c r="R23" s="268"/>
      <c r="S23" s="268"/>
      <c r="T23" s="268"/>
      <c r="U23" s="268"/>
      <c r="V23" s="268"/>
      <c r="W23" s="269"/>
      <c r="X23" s="269"/>
      <c r="Y23" s="269"/>
      <c r="Z23" s="270"/>
      <c r="AA23" s="270"/>
      <c r="AB23" s="270"/>
      <c r="AC23" s="271"/>
      <c r="AD23" s="271"/>
      <c r="AL23"/>
      <c r="AM23" s="182" t="s">
        <v>217</v>
      </c>
      <c r="AN23" t="s">
        <v>353</v>
      </c>
      <c r="AO23"/>
      <c r="AP23" s="182">
        <v>400</v>
      </c>
      <c r="AR23" t="s">
        <v>411</v>
      </c>
      <c r="AS23" s="182" t="s">
        <v>201</v>
      </c>
      <c r="AT23" s="182" t="s">
        <v>202</v>
      </c>
    </row>
    <row r="24" spans="1:46" ht="18.600000000000001" customHeight="1" thickTop="1">
      <c r="A24" s="258" t="s">
        <v>432</v>
      </c>
      <c r="B24" s="259"/>
      <c r="C24" s="259"/>
      <c r="D24" s="259"/>
      <c r="E24" s="259"/>
      <c r="F24" s="260"/>
      <c r="G24" s="260"/>
      <c r="H24" s="260"/>
      <c r="I24" s="260"/>
      <c r="J24" s="260"/>
      <c r="K24" s="260"/>
      <c r="L24" s="260"/>
      <c r="M24" s="260"/>
      <c r="N24" s="261" t="s">
        <v>489</v>
      </c>
      <c r="O24" s="261"/>
      <c r="P24" s="261"/>
      <c r="Q24" s="261"/>
      <c r="R24" s="261"/>
      <c r="S24" s="261"/>
      <c r="T24" s="261"/>
      <c r="U24" s="261"/>
      <c r="V24" s="261"/>
      <c r="W24" s="261"/>
      <c r="X24" s="261"/>
      <c r="Y24" s="261"/>
      <c r="Z24" s="261"/>
      <c r="AA24" s="261"/>
      <c r="AB24" s="261"/>
      <c r="AC24" s="261"/>
      <c r="AD24" s="261"/>
      <c r="AM24" s="182" t="s">
        <v>354</v>
      </c>
      <c r="AN24" t="s">
        <v>355</v>
      </c>
      <c r="AP24" s="182">
        <v>410</v>
      </c>
      <c r="AQ24" s="79"/>
      <c r="AR24" t="s">
        <v>412</v>
      </c>
      <c r="AS24" s="182">
        <v>721331</v>
      </c>
      <c r="AT24" s="182" t="s">
        <v>454</v>
      </c>
    </row>
    <row r="25" spans="1:46" ht="16.5" customHeight="1">
      <c r="A25" s="278" t="s">
        <v>108</v>
      </c>
      <c r="B25" s="278"/>
      <c r="C25" s="278"/>
      <c r="D25" s="278"/>
      <c r="E25" s="279"/>
      <c r="F25" s="279"/>
      <c r="G25" s="279"/>
      <c r="H25" s="279"/>
      <c r="I25" s="279"/>
      <c r="J25" s="279"/>
      <c r="K25" s="279"/>
      <c r="L25" s="279"/>
      <c r="M25" s="279"/>
      <c r="N25" s="280" t="s">
        <v>490</v>
      </c>
      <c r="O25" s="280"/>
      <c r="P25" s="280"/>
      <c r="Q25" s="280"/>
      <c r="R25" s="280"/>
      <c r="S25" s="112" t="s">
        <v>123</v>
      </c>
      <c r="T25" s="112" t="s">
        <v>126</v>
      </c>
      <c r="U25" s="281" t="s">
        <v>127</v>
      </c>
      <c r="V25" s="281"/>
      <c r="W25" s="281"/>
      <c r="X25" s="281"/>
      <c r="Y25" s="281"/>
      <c r="Z25" s="281"/>
      <c r="AA25" s="256" t="s">
        <v>130</v>
      </c>
      <c r="AB25" s="256"/>
      <c r="AC25" s="256"/>
      <c r="AD25" s="256"/>
      <c r="AM25" s="182" t="s">
        <v>219</v>
      </c>
      <c r="AN25" t="s">
        <v>220</v>
      </c>
      <c r="AP25" s="182" t="s">
        <v>249</v>
      </c>
      <c r="AQ25" s="79"/>
      <c r="AR25" t="s">
        <v>440</v>
      </c>
      <c r="AS25" s="182">
        <v>719859</v>
      </c>
      <c r="AT25" s="182" t="s">
        <v>413</v>
      </c>
    </row>
    <row r="26" spans="1:46" ht="20.100000000000001" customHeight="1">
      <c r="A26" s="274" t="s">
        <v>243</v>
      </c>
      <c r="B26" s="274"/>
      <c r="C26" s="274"/>
      <c r="D26" s="274"/>
      <c r="E26" s="274"/>
      <c r="F26" s="275"/>
      <c r="G26" s="275"/>
      <c r="H26" s="275"/>
      <c r="I26" s="275"/>
      <c r="J26" s="275"/>
      <c r="K26" s="275"/>
      <c r="L26" s="275"/>
      <c r="M26" s="275"/>
      <c r="N26" s="276"/>
      <c r="O26" s="276"/>
      <c r="P26" s="276"/>
      <c r="Q26" s="276"/>
      <c r="R26" s="276"/>
      <c r="S26" s="113"/>
      <c r="T26" s="113"/>
      <c r="U26" s="277"/>
      <c r="V26" s="277"/>
      <c r="W26" s="277"/>
      <c r="X26" s="277"/>
      <c r="Y26" s="277"/>
      <c r="Z26" s="277"/>
      <c r="AA26" s="257"/>
      <c r="AB26" s="257"/>
      <c r="AC26" s="257"/>
      <c r="AD26" s="257"/>
      <c r="AM26" s="182" t="s">
        <v>335</v>
      </c>
      <c r="AN26" t="s">
        <v>336</v>
      </c>
      <c r="AP26" s="182">
        <v>430</v>
      </c>
      <c r="AQ26" s="79"/>
      <c r="AR26" t="s">
        <v>455</v>
      </c>
      <c r="AS26" s="182">
        <v>560829</v>
      </c>
      <c r="AT26" s="182" t="s">
        <v>456</v>
      </c>
    </row>
    <row r="27" spans="1:46" ht="20.100000000000001" customHeight="1">
      <c r="A27" s="287" t="s">
        <v>246</v>
      </c>
      <c r="B27" s="287"/>
      <c r="C27" s="287"/>
      <c r="D27" s="287"/>
      <c r="E27" s="287"/>
      <c r="F27" s="288" t="e">
        <f>IF(DATA!B136=0,"",DATA!B136)</f>
        <v>#REF!</v>
      </c>
      <c r="G27" s="288"/>
      <c r="H27" s="288"/>
      <c r="I27" s="288"/>
      <c r="J27" s="288"/>
      <c r="K27" s="288"/>
      <c r="L27" s="288"/>
      <c r="M27" s="288"/>
      <c r="N27" s="289"/>
      <c r="O27" s="290"/>
      <c r="P27" s="290"/>
      <c r="Q27" s="290"/>
      <c r="R27" s="291"/>
      <c r="S27" s="113"/>
      <c r="T27" s="113"/>
      <c r="U27" s="277"/>
      <c r="V27" s="277"/>
      <c r="W27" s="277"/>
      <c r="X27" s="277"/>
      <c r="Y27" s="277"/>
      <c r="Z27" s="277"/>
      <c r="AA27" s="257"/>
      <c r="AB27" s="257"/>
      <c r="AC27" s="257"/>
      <c r="AD27" s="257"/>
      <c r="AM27" s="182" t="s">
        <v>223</v>
      </c>
      <c r="AN27" t="s">
        <v>224</v>
      </c>
      <c r="AP27" s="182">
        <v>431</v>
      </c>
      <c r="AQ27" s="79"/>
      <c r="AR27" t="s">
        <v>414</v>
      </c>
      <c r="AS27" s="182">
        <v>103600</v>
      </c>
      <c r="AT27" s="182" t="s">
        <v>415</v>
      </c>
    </row>
    <row r="28" spans="1:46" ht="20.100000000000001" customHeight="1">
      <c r="A28" s="292"/>
      <c r="B28" s="293"/>
      <c r="C28" s="293"/>
      <c r="D28" s="293"/>
      <c r="E28" s="293"/>
      <c r="F28" s="293"/>
      <c r="G28" s="293"/>
      <c r="H28" s="293"/>
      <c r="I28" s="293"/>
      <c r="J28" s="293"/>
      <c r="K28" s="293"/>
      <c r="L28" s="293"/>
      <c r="M28" s="294"/>
      <c r="N28" s="289"/>
      <c r="O28" s="290"/>
      <c r="P28" s="290"/>
      <c r="Q28" s="290"/>
      <c r="R28" s="291"/>
      <c r="S28" s="113"/>
      <c r="T28" s="113"/>
      <c r="U28" s="295"/>
      <c r="V28" s="296"/>
      <c r="W28" s="296"/>
      <c r="X28" s="296"/>
      <c r="Y28" s="296"/>
      <c r="Z28" s="297"/>
      <c r="AA28" s="257"/>
      <c r="AB28" s="257"/>
      <c r="AC28" s="257"/>
      <c r="AD28" s="257"/>
      <c r="AM28" s="182" t="s">
        <v>356</v>
      </c>
      <c r="AN28" t="s">
        <v>224</v>
      </c>
      <c r="AP28" s="182">
        <v>433</v>
      </c>
      <c r="AQ28" s="79"/>
      <c r="AR28" t="s">
        <v>416</v>
      </c>
      <c r="AS28" s="182">
        <v>506520</v>
      </c>
      <c r="AT28" s="182" t="s">
        <v>215</v>
      </c>
    </row>
    <row r="29" spans="1:46" ht="20.100000000000001" customHeight="1" thickBot="1">
      <c r="A29" s="272"/>
      <c r="B29" s="272"/>
      <c r="C29" s="272"/>
      <c r="D29" s="272"/>
      <c r="E29" s="272"/>
      <c r="F29" s="272"/>
      <c r="G29" s="272"/>
      <c r="H29" s="272"/>
      <c r="I29" s="272"/>
      <c r="J29" s="272"/>
      <c r="K29" s="272"/>
      <c r="L29" s="272"/>
      <c r="M29" s="272"/>
      <c r="N29" s="273"/>
      <c r="O29" s="273"/>
      <c r="P29" s="273"/>
      <c r="Q29" s="273"/>
      <c r="R29" s="273"/>
      <c r="S29" s="113"/>
      <c r="T29" s="113"/>
      <c r="U29" s="282"/>
      <c r="V29" s="282"/>
      <c r="W29" s="282"/>
      <c r="X29" s="282"/>
      <c r="Y29" s="282"/>
      <c r="Z29" s="282"/>
      <c r="AA29" s="257"/>
      <c r="AB29" s="257"/>
      <c r="AC29" s="257"/>
      <c r="AD29" s="257"/>
      <c r="AM29" s="182" t="s">
        <v>213</v>
      </c>
      <c r="AN29" t="s">
        <v>226</v>
      </c>
      <c r="AP29" s="182">
        <v>443</v>
      </c>
      <c r="AQ29" s="79"/>
      <c r="AR29" t="s">
        <v>417</v>
      </c>
      <c r="AS29" s="182">
        <v>561257</v>
      </c>
      <c r="AT29" s="182" t="s">
        <v>209</v>
      </c>
    </row>
    <row r="30" spans="1:46" ht="21.6" customHeight="1" thickTop="1">
      <c r="A30" s="298" t="s">
        <v>247</v>
      </c>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M30" s="182" t="s">
        <v>357</v>
      </c>
      <c r="AN30" t="s">
        <v>226</v>
      </c>
      <c r="AP30" s="182">
        <v>500</v>
      </c>
      <c r="AQ30" s="79"/>
      <c r="AR30" t="s">
        <v>418</v>
      </c>
      <c r="AS30" s="182">
        <v>534326</v>
      </c>
      <c r="AT30" s="182" t="s">
        <v>212</v>
      </c>
    </row>
    <row r="31" spans="1:46" ht="24" customHeight="1">
      <c r="A31" s="299" t="s">
        <v>250</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M31" s="182" t="s">
        <v>229</v>
      </c>
      <c r="AN31" t="s">
        <v>358</v>
      </c>
      <c r="AP31" s="182">
        <v>510</v>
      </c>
      <c r="AQ31" s="79"/>
      <c r="AR31" t="s">
        <v>419</v>
      </c>
      <c r="AS31" s="182">
        <v>707880</v>
      </c>
      <c r="AT31" s="182" t="s">
        <v>420</v>
      </c>
    </row>
    <row r="32" spans="1:46" ht="24.95" customHeight="1">
      <c r="A32" s="300"/>
      <c r="B32" s="300"/>
      <c r="C32" s="300"/>
      <c r="D32" s="300"/>
      <c r="E32" s="300"/>
      <c r="F32" s="300"/>
      <c r="G32" s="300"/>
      <c r="H32" s="300"/>
      <c r="I32" s="300"/>
      <c r="J32" s="300"/>
      <c r="K32" s="301"/>
      <c r="L32" s="301"/>
      <c r="M32" s="302"/>
      <c r="N32" s="302"/>
      <c r="O32" s="303"/>
      <c r="P32" s="303"/>
      <c r="Q32" s="303"/>
      <c r="R32" s="303"/>
      <c r="S32" s="303"/>
      <c r="T32" s="303"/>
      <c r="U32" s="303"/>
      <c r="V32" s="303"/>
      <c r="W32" s="303"/>
      <c r="X32" s="114"/>
      <c r="Y32" s="304"/>
      <c r="Z32" s="304"/>
      <c r="AA32" s="304"/>
      <c r="AB32" s="304"/>
      <c r="AC32" s="304"/>
      <c r="AD32" s="304"/>
      <c r="AM32" s="182" t="s">
        <v>230</v>
      </c>
      <c r="AN32" t="s">
        <v>231</v>
      </c>
      <c r="AP32" s="182">
        <v>540</v>
      </c>
      <c r="AQ32" s="79"/>
      <c r="AR32" s="79" t="s">
        <v>421</v>
      </c>
      <c r="AS32" s="79">
        <v>698345</v>
      </c>
      <c r="AT32" t="s">
        <v>218</v>
      </c>
    </row>
    <row r="33" spans="1:46" ht="13.9" customHeight="1" thickBot="1">
      <c r="A33" s="285"/>
      <c r="B33" s="285"/>
      <c r="C33" s="285"/>
      <c r="D33" s="285"/>
      <c r="E33" s="285"/>
      <c r="F33" s="285"/>
      <c r="G33" s="285"/>
      <c r="H33" s="285"/>
      <c r="I33" s="285"/>
      <c r="J33" s="285"/>
      <c r="K33" s="286" t="s">
        <v>255</v>
      </c>
      <c r="L33" s="286"/>
      <c r="M33" s="286"/>
      <c r="N33" s="286"/>
      <c r="O33" s="286" t="s">
        <v>135</v>
      </c>
      <c r="P33" s="286"/>
      <c r="Q33" s="286"/>
      <c r="R33" s="286"/>
      <c r="S33" s="286"/>
      <c r="T33" s="286"/>
      <c r="U33" s="286"/>
      <c r="V33" s="286"/>
      <c r="W33" s="286"/>
      <c r="X33" s="115"/>
      <c r="Y33" s="283" t="s">
        <v>256</v>
      </c>
      <c r="Z33" s="283"/>
      <c r="AA33" s="283"/>
      <c r="AB33" s="283"/>
      <c r="AC33" s="283"/>
      <c r="AD33" s="283"/>
      <c r="AM33" s="182" t="s">
        <v>359</v>
      </c>
      <c r="AN33" t="s">
        <v>231</v>
      </c>
      <c r="AO33" s="79"/>
      <c r="AP33">
        <v>541</v>
      </c>
      <c r="AQ33" s="79"/>
      <c r="AR33" s="79" t="s">
        <v>422</v>
      </c>
      <c r="AS33" s="79">
        <v>715608</v>
      </c>
      <c r="AT33" t="s">
        <v>457</v>
      </c>
    </row>
    <row r="34" spans="1:46" ht="12.75" customHeight="1">
      <c r="A34" s="284" t="s">
        <v>258</v>
      </c>
      <c r="B34" s="284"/>
      <c r="C34" s="284"/>
      <c r="D34" s="284"/>
      <c r="E34" s="284"/>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M34" s="182" t="s">
        <v>232</v>
      </c>
      <c r="AN34" t="s">
        <v>360</v>
      </c>
      <c r="AO34" s="79"/>
      <c r="AP34">
        <v>542</v>
      </c>
      <c r="AQ34" s="79"/>
      <c r="AR34" s="79" t="s">
        <v>423</v>
      </c>
      <c r="AS34" s="79">
        <v>560801</v>
      </c>
      <c r="AT34" t="s">
        <v>221</v>
      </c>
    </row>
    <row r="35" spans="1:46">
      <c r="AM35" s="182" t="s">
        <v>480</v>
      </c>
      <c r="AN35" t="s">
        <v>481</v>
      </c>
      <c r="AO35" s="79"/>
      <c r="AP35" s="79">
        <v>728</v>
      </c>
      <c r="AQ35" s="79"/>
      <c r="AR35" s="79" t="s">
        <v>424</v>
      </c>
      <c r="AS35" s="79">
        <v>560397</v>
      </c>
    </row>
    <row r="36" spans="1:46">
      <c r="AM36" s="182" t="s">
        <v>482</v>
      </c>
      <c r="AN36" t="s">
        <v>483</v>
      </c>
      <c r="AO36" s="79"/>
      <c r="AP36" s="79">
        <v>735</v>
      </c>
      <c r="AQ36" s="79"/>
      <c r="AR36" s="79" t="s">
        <v>424</v>
      </c>
      <c r="AS36" s="79">
        <v>560397</v>
      </c>
      <c r="AT36" t="s">
        <v>448</v>
      </c>
    </row>
    <row r="37" spans="1:46">
      <c r="AM37" s="182" t="s">
        <v>238</v>
      </c>
      <c r="AN37" t="s">
        <v>361</v>
      </c>
      <c r="AO37" s="79"/>
      <c r="AP37" s="79">
        <v>806</v>
      </c>
      <c r="AQ37" s="79"/>
      <c r="AR37" s="79" t="s">
        <v>441</v>
      </c>
      <c r="AS37" s="79">
        <v>560560</v>
      </c>
      <c r="AT37" t="s">
        <v>442</v>
      </c>
    </row>
    <row r="38" spans="1:46">
      <c r="AM38" s="182" t="s">
        <v>240</v>
      </c>
      <c r="AN38" t="s">
        <v>362</v>
      </c>
      <c r="AO38" s="79"/>
      <c r="AP38" s="79" t="s">
        <v>399</v>
      </c>
      <c r="AQ38" s="79"/>
      <c r="AR38" s="79" t="s">
        <v>425</v>
      </c>
      <c r="AS38" s="79">
        <v>560469</v>
      </c>
      <c r="AT38" t="s">
        <v>458</v>
      </c>
    </row>
    <row r="39" spans="1:46">
      <c r="AM39" s="182" t="s">
        <v>241</v>
      </c>
      <c r="AN39" t="s">
        <v>363</v>
      </c>
      <c r="AO39" s="79"/>
      <c r="AP39" s="79"/>
      <c r="AQ39" s="79"/>
      <c r="AR39" s="79" t="s">
        <v>426</v>
      </c>
      <c r="AS39" s="79">
        <v>700575</v>
      </c>
      <c r="AT39" t="s">
        <v>198</v>
      </c>
    </row>
    <row r="40" spans="1:46">
      <c r="AM40" s="182" t="s">
        <v>242</v>
      </c>
      <c r="AN40" t="s">
        <v>364</v>
      </c>
      <c r="AO40" s="79"/>
      <c r="AP40" s="79"/>
      <c r="AQ40" s="79"/>
      <c r="AR40" s="79" t="s">
        <v>427</v>
      </c>
      <c r="AS40" s="79">
        <v>321690</v>
      </c>
      <c r="AT40" t="s">
        <v>459</v>
      </c>
    </row>
    <row r="41" spans="1:46">
      <c r="AM41" s="182" t="s">
        <v>244</v>
      </c>
      <c r="AN41" t="s">
        <v>245</v>
      </c>
      <c r="AO41" s="79"/>
      <c r="AP41" s="79"/>
      <c r="AQ41" s="79"/>
      <c r="AR41" s="79" t="s">
        <v>460</v>
      </c>
      <c r="AS41" s="79">
        <v>561052</v>
      </c>
      <c r="AT41" t="s">
        <v>461</v>
      </c>
    </row>
    <row r="42" spans="1:46">
      <c r="AM42" s="182" t="s">
        <v>365</v>
      </c>
      <c r="AN42" t="s">
        <v>245</v>
      </c>
      <c r="AO42" s="79"/>
      <c r="AP42" s="79"/>
      <c r="AQ42" s="79"/>
      <c r="AR42" s="79" t="s">
        <v>428</v>
      </c>
      <c r="AS42" s="79">
        <v>553768</v>
      </c>
      <c r="AT42" t="s">
        <v>429</v>
      </c>
    </row>
    <row r="43" spans="1:46">
      <c r="AM43" s="182" t="s">
        <v>210</v>
      </c>
      <c r="AN43" t="s">
        <v>366</v>
      </c>
      <c r="AO43" s="79"/>
      <c r="AP43" s="79"/>
      <c r="AQ43" s="79"/>
      <c r="AR43" t="s">
        <v>430</v>
      </c>
      <c r="AS43" t="s">
        <v>227</v>
      </c>
      <c r="AT43" t="s">
        <v>228</v>
      </c>
    </row>
    <row r="44" spans="1:46">
      <c r="AM44" s="182" t="s">
        <v>222</v>
      </c>
      <c r="AN44" t="s">
        <v>367</v>
      </c>
      <c r="AO44" s="79"/>
      <c r="AP44" s="79"/>
      <c r="AQ44" s="79"/>
      <c r="AR44" t="s">
        <v>431</v>
      </c>
      <c r="AS44">
        <v>656065</v>
      </c>
    </row>
    <row r="45" spans="1:46">
      <c r="AM45" s="182" t="s">
        <v>248</v>
      </c>
      <c r="AN45" t="s">
        <v>368</v>
      </c>
      <c r="AO45" s="79"/>
      <c r="AP45" s="79"/>
      <c r="AQ45" s="79"/>
      <c r="AR45" s="79"/>
      <c r="AS45" s="79"/>
    </row>
    <row r="46" spans="1:46">
      <c r="AM46" s="182" t="s">
        <v>488</v>
      </c>
      <c r="AN46" t="s">
        <v>462</v>
      </c>
      <c r="AO46" s="79"/>
      <c r="AP46" s="79"/>
      <c r="AQ46" s="79"/>
      <c r="AR46" s="79"/>
      <c r="AS46" s="79"/>
    </row>
    <row r="47" spans="1:46">
      <c r="AM47" s="182" t="s">
        <v>251</v>
      </c>
      <c r="AN47" t="s">
        <v>252</v>
      </c>
    </row>
    <row r="48" spans="1:46">
      <c r="AM48" s="182" t="s">
        <v>369</v>
      </c>
      <c r="AN48" t="s">
        <v>370</v>
      </c>
    </row>
    <row r="49" spans="38:41">
      <c r="AM49" s="182" t="s">
        <v>371</v>
      </c>
      <c r="AN49" t="s">
        <v>372</v>
      </c>
    </row>
    <row r="50" spans="38:41">
      <c r="AM50" s="182" t="s">
        <v>253</v>
      </c>
      <c r="AN50" t="s">
        <v>254</v>
      </c>
    </row>
    <row r="51" spans="38:41">
      <c r="AM51" s="182" t="s">
        <v>257</v>
      </c>
      <c r="AN51" t="s">
        <v>373</v>
      </c>
    </row>
    <row r="52" spans="38:41">
      <c r="AM52" s="182" t="s">
        <v>374</v>
      </c>
      <c r="AN52" t="s">
        <v>373</v>
      </c>
    </row>
    <row r="53" spans="38:41">
      <c r="AL53" s="117"/>
      <c r="AM53" s="182" t="s">
        <v>463</v>
      </c>
      <c r="AN53" t="s">
        <v>464</v>
      </c>
      <c r="AO53" s="117"/>
    </row>
    <row r="54" spans="38:41">
      <c r="AL54" s="117"/>
      <c r="AM54" s="182" t="s">
        <v>259</v>
      </c>
      <c r="AN54" t="s">
        <v>375</v>
      </c>
      <c r="AO54" s="117"/>
    </row>
    <row r="55" spans="38:41">
      <c r="AM55" s="182" t="s">
        <v>260</v>
      </c>
      <c r="AN55" t="s">
        <v>261</v>
      </c>
    </row>
    <row r="56" spans="38:41">
      <c r="AM56" s="182" t="s">
        <v>262</v>
      </c>
      <c r="AN56" t="s">
        <v>263</v>
      </c>
    </row>
    <row r="57" spans="38:41">
      <c r="AM57" s="182" t="s">
        <v>264</v>
      </c>
      <c r="AN57" t="s">
        <v>376</v>
      </c>
    </row>
    <row r="58" spans="38:41">
      <c r="AM58" s="182" t="s">
        <v>265</v>
      </c>
      <c r="AN58" t="s">
        <v>377</v>
      </c>
    </row>
    <row r="59" spans="38:41">
      <c r="AM59" s="182" t="s">
        <v>378</v>
      </c>
      <c r="AN59" t="s">
        <v>379</v>
      </c>
    </row>
    <row r="60" spans="38:41">
      <c r="AM60" s="182" t="s">
        <v>380</v>
      </c>
      <c r="AN60" t="s">
        <v>381</v>
      </c>
    </row>
    <row r="61" spans="38:41">
      <c r="AM61" s="182" t="s">
        <v>266</v>
      </c>
      <c r="AN61" t="s">
        <v>382</v>
      </c>
    </row>
    <row r="62" spans="38:41">
      <c r="AM62" s="182" t="s">
        <v>267</v>
      </c>
      <c r="AN62" t="s">
        <v>383</v>
      </c>
    </row>
    <row r="63" spans="38:41">
      <c r="AM63" s="182" t="s">
        <v>384</v>
      </c>
      <c r="AN63" t="s">
        <v>383</v>
      </c>
    </row>
    <row r="64" spans="38:41">
      <c r="AM64" s="182" t="s">
        <v>385</v>
      </c>
      <c r="AN64" t="s">
        <v>383</v>
      </c>
    </row>
    <row r="65" spans="39:40">
      <c r="AM65" s="182" t="s">
        <v>268</v>
      </c>
      <c r="AN65" t="s">
        <v>386</v>
      </c>
    </row>
    <row r="66" spans="39:40">
      <c r="AM66" s="182" t="s">
        <v>387</v>
      </c>
      <c r="AN66" t="s">
        <v>388</v>
      </c>
    </row>
    <row r="67" spans="39:40">
      <c r="AM67" s="182" t="s">
        <v>269</v>
      </c>
      <c r="AN67" t="s">
        <v>389</v>
      </c>
    </row>
    <row r="68" spans="39:40">
      <c r="AM68" s="182" t="s">
        <v>390</v>
      </c>
      <c r="AN68" t="s">
        <v>389</v>
      </c>
    </row>
    <row r="69" spans="39:40">
      <c r="AM69" s="182" t="s">
        <v>391</v>
      </c>
      <c r="AN69" t="s">
        <v>392</v>
      </c>
    </row>
    <row r="70" spans="39:40">
      <c r="AM70" s="182" t="s">
        <v>270</v>
      </c>
      <c r="AN70" t="s">
        <v>370</v>
      </c>
    </row>
    <row r="71" spans="39:40">
      <c r="AM71" s="182" t="s">
        <v>465</v>
      </c>
      <c r="AN71" t="s">
        <v>466</v>
      </c>
    </row>
    <row r="72" spans="39:40">
      <c r="AM72" s="182" t="s">
        <v>271</v>
      </c>
      <c r="AN72" t="s">
        <v>393</v>
      </c>
    </row>
    <row r="73" spans="39:40">
      <c r="AM73" s="182" t="s">
        <v>272</v>
      </c>
      <c r="AN73" t="s">
        <v>394</v>
      </c>
    </row>
    <row r="74" spans="39:40">
      <c r="AM74" t="s">
        <v>273</v>
      </c>
      <c r="AN74" t="s">
        <v>274</v>
      </c>
    </row>
    <row r="75" spans="39:40">
      <c r="AM75" t="s">
        <v>433</v>
      </c>
      <c r="AN75" t="s">
        <v>434</v>
      </c>
    </row>
    <row r="76" spans="39:40">
      <c r="AM76" t="s">
        <v>435</v>
      </c>
      <c r="AN76" t="s">
        <v>436</v>
      </c>
    </row>
    <row r="77" spans="39:40">
      <c r="AM77" t="s">
        <v>435</v>
      </c>
      <c r="AN77" t="s">
        <v>467</v>
      </c>
    </row>
    <row r="78" spans="39:40">
      <c r="AM78" t="s">
        <v>275</v>
      </c>
      <c r="AN78" t="s">
        <v>395</v>
      </c>
    </row>
    <row r="79" spans="39:40">
      <c r="AM79" t="s">
        <v>276</v>
      </c>
      <c r="AN79" t="s">
        <v>396</v>
      </c>
    </row>
    <row r="80" spans="39:40">
      <c r="AM80" t="s">
        <v>225</v>
      </c>
      <c r="AN80" t="s">
        <v>437</v>
      </c>
    </row>
    <row r="81" spans="39:40">
      <c r="AM81" t="s">
        <v>486</v>
      </c>
      <c r="AN81" t="s">
        <v>487</v>
      </c>
    </row>
    <row r="82" spans="39:40">
      <c r="AM82" t="s">
        <v>397</v>
      </c>
      <c r="AN82" t="s">
        <v>398</v>
      </c>
    </row>
    <row r="83" spans="39:40">
      <c r="AM83" t="s">
        <v>277</v>
      </c>
      <c r="AN83" t="s">
        <v>278</v>
      </c>
    </row>
  </sheetData>
  <sheetProtection password="DCDF" sheet="1" objects="1" scenarios="1" selectLockedCells="1"/>
  <mergeCells count="144">
    <mergeCell ref="AA29:AD29"/>
    <mergeCell ref="Y33:AD33"/>
    <mergeCell ref="A34:E34"/>
    <mergeCell ref="A33:J33"/>
    <mergeCell ref="K33:L33"/>
    <mergeCell ref="M33:N33"/>
    <mergeCell ref="O33:W33"/>
    <mergeCell ref="A27:E27"/>
    <mergeCell ref="F27:M27"/>
    <mergeCell ref="N27:R27"/>
    <mergeCell ref="U27:Z27"/>
    <mergeCell ref="AA27:AD27"/>
    <mergeCell ref="AA28:AD28"/>
    <mergeCell ref="A28:M28"/>
    <mergeCell ref="N28:R28"/>
    <mergeCell ref="U28:Z28"/>
    <mergeCell ref="A30:AD30"/>
    <mergeCell ref="A31:AD31"/>
    <mergeCell ref="A32:J32"/>
    <mergeCell ref="K32:L32"/>
    <mergeCell ref="M32:N32"/>
    <mergeCell ref="O32:W32"/>
    <mergeCell ref="Y32:AD32"/>
    <mergeCell ref="A29:M29"/>
    <mergeCell ref="N29:R29"/>
    <mergeCell ref="A26:E26"/>
    <mergeCell ref="F26:M26"/>
    <mergeCell ref="N26:R26"/>
    <mergeCell ref="U26:Z26"/>
    <mergeCell ref="A25:D25"/>
    <mergeCell ref="E25:M25"/>
    <mergeCell ref="N25:R25"/>
    <mergeCell ref="U25:Z25"/>
    <mergeCell ref="U29:Z29"/>
    <mergeCell ref="AA25:AD25"/>
    <mergeCell ref="AA26:AD26"/>
    <mergeCell ref="A24:E24"/>
    <mergeCell ref="F24:M24"/>
    <mergeCell ref="N24:AD24"/>
    <mergeCell ref="A21:E21"/>
    <mergeCell ref="H21:I21"/>
    <mergeCell ref="J21:V21"/>
    <mergeCell ref="W21:AA21"/>
    <mergeCell ref="AB21:AD21"/>
    <mergeCell ref="A22:E23"/>
    <mergeCell ref="F22:F23"/>
    <mergeCell ref="G22:K23"/>
    <mergeCell ref="N22:P23"/>
    <mergeCell ref="Q22:Q23"/>
    <mergeCell ref="R22:V23"/>
    <mergeCell ref="W22:Y23"/>
    <mergeCell ref="Z22:AB23"/>
    <mergeCell ref="AC22:AD23"/>
    <mergeCell ref="J20:V20"/>
    <mergeCell ref="W20:AA20"/>
    <mergeCell ref="AB20:AD20"/>
    <mergeCell ref="AB17:AD17"/>
    <mergeCell ref="A18:E18"/>
    <mergeCell ref="H18:I18"/>
    <mergeCell ref="J18:V18"/>
    <mergeCell ref="W18:AA18"/>
    <mergeCell ref="AB18:AD18"/>
    <mergeCell ref="A17:E17"/>
    <mergeCell ref="H17:I17"/>
    <mergeCell ref="J17:V17"/>
    <mergeCell ref="W17:AA17"/>
    <mergeCell ref="A19:E19"/>
    <mergeCell ref="H19:I19"/>
    <mergeCell ref="J19:V19"/>
    <mergeCell ref="W19:AA19"/>
    <mergeCell ref="AB19:AD19"/>
    <mergeCell ref="A20:E20"/>
    <mergeCell ref="H20:I20"/>
    <mergeCell ref="A12:E12"/>
    <mergeCell ref="H12:I12"/>
    <mergeCell ref="J12:V12"/>
    <mergeCell ref="W12:AA12"/>
    <mergeCell ref="A3:W3"/>
    <mergeCell ref="X3:AD3"/>
    <mergeCell ref="A4:W4"/>
    <mergeCell ref="A1:H2"/>
    <mergeCell ref="I1:W2"/>
    <mergeCell ref="X1:AD1"/>
    <mergeCell ref="X2:AD2"/>
    <mergeCell ref="A8:C8"/>
    <mergeCell ref="AB12:AD12"/>
    <mergeCell ref="A11:E11"/>
    <mergeCell ref="H11:I11"/>
    <mergeCell ref="J11:V11"/>
    <mergeCell ref="W11:AA11"/>
    <mergeCell ref="S8:T8"/>
    <mergeCell ref="N9:R10"/>
    <mergeCell ref="S9:T10"/>
    <mergeCell ref="V9:X9"/>
    <mergeCell ref="Z9:AB9"/>
    <mergeCell ref="V10:X10"/>
    <mergeCell ref="B5:I5"/>
    <mergeCell ref="AB15:AD15"/>
    <mergeCell ref="A16:E16"/>
    <mergeCell ref="H16:I16"/>
    <mergeCell ref="J16:V16"/>
    <mergeCell ref="W16:AA16"/>
    <mergeCell ref="AB16:AD16"/>
    <mergeCell ref="AB13:AD13"/>
    <mergeCell ref="A14:E14"/>
    <mergeCell ref="H14:I14"/>
    <mergeCell ref="J14:V14"/>
    <mergeCell ref="W14:AA14"/>
    <mergeCell ref="AB14:AD14"/>
    <mergeCell ref="A13:E13"/>
    <mergeCell ref="H13:I13"/>
    <mergeCell ref="J13:V13"/>
    <mergeCell ref="W13:AA13"/>
    <mergeCell ref="A15:E15"/>
    <mergeCell ref="H15:I15"/>
    <mergeCell ref="J15:V15"/>
    <mergeCell ref="W15:AA15"/>
    <mergeCell ref="X4:AD4"/>
    <mergeCell ref="N5:O5"/>
    <mergeCell ref="D8:F8"/>
    <mergeCell ref="G8:M8"/>
    <mergeCell ref="N8:R8"/>
    <mergeCell ref="Q6:S6"/>
    <mergeCell ref="T6:U7"/>
    <mergeCell ref="U8:X8"/>
    <mergeCell ref="Y8:AB8"/>
    <mergeCell ref="J5:M5"/>
    <mergeCell ref="Q5:S5"/>
    <mergeCell ref="T5:U5"/>
    <mergeCell ref="V5:AB5"/>
    <mergeCell ref="AC5:AD5"/>
    <mergeCell ref="A6:A7"/>
    <mergeCell ref="B6:I7"/>
    <mergeCell ref="J6:M7"/>
    <mergeCell ref="N6:N7"/>
    <mergeCell ref="O6:P7"/>
    <mergeCell ref="Z10:AB10"/>
    <mergeCell ref="AB11:AD11"/>
    <mergeCell ref="V6:AB7"/>
    <mergeCell ref="AC6:AD7"/>
    <mergeCell ref="A9:C10"/>
    <mergeCell ref="D9:F10"/>
    <mergeCell ref="AC8:AD8"/>
    <mergeCell ref="G9:M10"/>
  </mergeCells>
  <conditionalFormatting sqref="A4 A6:J6 A9 D9 E25:M25 AC6:AD6 F24:L26 G9 G22 K32:L32 M22:M26 N9:T10 N26:N29 O6 O26:U26 O29:Z29 O32:W32 Q22:R22 S27:U29 T6 V6 X4:AD4 AB12:AD21 F12:V21">
    <cfRule type="cellIs" dxfId="16" priority="1" stopIfTrue="1" operator="equal">
      <formula>""</formula>
    </cfRule>
  </conditionalFormatting>
  <conditionalFormatting sqref="U9:W10 Y9:AB10">
    <cfRule type="cellIs" dxfId="15" priority="2" stopIfTrue="1" operator="equal">
      <formula>""</formula>
    </cfRule>
    <cfRule type="cellIs" dxfId="14" priority="3" stopIfTrue="1" operator="equal">
      <formula>"N/A"</formula>
    </cfRule>
  </conditionalFormatting>
  <conditionalFormatting sqref="A29:M29">
    <cfRule type="cellIs" dxfId="13" priority="4" stopIfTrue="1" operator="equal">
      <formula>""</formula>
    </cfRule>
  </conditionalFormatting>
  <conditionalFormatting sqref="AA26:AD29">
    <cfRule type="cellIs" dxfId="12" priority="5" stopIfTrue="1" operator="equal">
      <formula>"N/A"</formula>
    </cfRule>
    <cfRule type="cellIs" dxfId="11" priority="6" stopIfTrue="1" operator="equal">
      <formula>""</formula>
    </cfRule>
  </conditionalFormatting>
  <conditionalFormatting sqref="N6 AD9:AD10">
    <cfRule type="cellIs" dxfId="10" priority="7" stopIfTrue="1" operator="equal">
      <formula>""</formula>
    </cfRule>
  </conditionalFormatting>
  <conditionalFormatting sqref="W22">
    <cfRule type="cellIs" dxfId="9" priority="8" stopIfTrue="1" operator="equal">
      <formula>""</formula>
    </cfRule>
  </conditionalFormatting>
  <conditionalFormatting sqref="Q7:S7">
    <cfRule type="cellIs" dxfId="8" priority="9" stopIfTrue="1" operator="equal">
      <formula>"**"</formula>
    </cfRule>
  </conditionalFormatting>
  <dataValidations count="61">
    <dataValidation allowBlank="1" showInputMessage="1" showErrorMessage="1" promptTitle="Organization" prompt="Manufacturer Name &amp; Address (Name , City, State, Country)" sqref="A4">
      <formula1>0</formula1>
      <formula2>0</formula2>
    </dataValidation>
    <dataValidation type="whole" operator="greaterThanOrEqual" allowBlank="1" showInputMessage="1" showErrorMessage="1" promptTitle="Item No" prompt="Always " sqref="A6">
      <formula1>1</formula1>
    </dataValidation>
    <dataValidation allowBlank="1" showInputMessage="1" showErrorMessage="1" prompt="Enter the W.O # of the manufacturer" sqref="V6">
      <formula1>0</formula1>
      <formula2>0</formula2>
    </dataValidation>
    <dataValidation allowBlank="1" showInputMessage="1" showErrorMessage="1" prompt="FAI report number when Item is chosen for FAI" sqref="F24:M24">
      <formula1>0</formula1>
      <formula2>0</formula2>
    </dataValidation>
    <dataValidation allowBlank="1" showInputMessage="1" showErrorMessage="1" prompt="If so required on P.O or written request is submited." sqref="E25:M25">
      <formula1>0</formula1>
      <formula2>0</formula2>
    </dataValidation>
    <dataValidation allowBlank="1" showInputMessage="1" showErrorMessage="1" prompt="Insert the IAI P.O number [XXXXXXXXX]-[Item Line №] Supplier COC" sqref="F26:M26">
      <formula1>0</formula1>
      <formula2>0</formula2>
    </dataValidation>
    <dataValidation allowBlank="1" showInputMessage="1" showErrorMessage="1" prompt="Enter the issue letter of the part Dwg." sqref="W22">
      <formula1>0</formula1>
      <formula2>0</formula2>
    </dataValidation>
    <dataValidation allowBlank="1" showInputMessage="1" showErrorMessage="1" promptTitle="Close" prompt="Status of the 1st  MRB / MRR / SWT report,_x000a_If close mark X." sqref="T26">
      <formula1>0</formula1>
      <formula2>0</formula2>
    </dataValidation>
    <dataValidation allowBlank="1" showInputMessage="1" showErrorMessage="1" promptTitle="Close" prompt="Status of the 2nd MRB / MRR / SWT report (if exist)._x000a_If close mark X." sqref="T27:T28">
      <formula1>0</formula1>
      <formula2>0</formula2>
    </dataValidation>
    <dataValidation allowBlank="1" showInputMessage="1" showErrorMessage="1" promptTitle="Close" prompt="Status of the 3th MRB / MRR / SWT report (if exist),_x000a_If close mark X. " sqref="T29">
      <formula1>0</formula1>
      <formula2>0</formula2>
    </dataValidation>
    <dataValidation allowBlank="1" showInputMessage="1" showErrorMessage="1" promptTitle="Use in Nxt. Assy." prompt="Enter the assy No of the next higher assy for the 1st  MRB / MRR / SWT report " sqref="U26:Z26">
      <formula1>0</formula1>
      <formula2>0</formula2>
    </dataValidation>
    <dataValidation allowBlank="1" showInputMessage="1" showErrorMessage="1" promptTitle="Use in Nxt. Assy." prompt="Enter the assy No of the next higher assy for the 2nd MRB / MRR / SWT report (if exist)" sqref="U27:Z28">
      <formula1>0</formula1>
      <formula2>0</formula2>
    </dataValidation>
    <dataValidation allowBlank="1" showInputMessage="1" showErrorMessage="1" promptTitle="Use in Nxt. Assy." prompt="Enter the assy No of the next higher assy for the 3th MRB / MRR / SWT report (if exist) " sqref="U29:Z29">
      <formula1>0</formula1>
      <formula2>0</formula2>
    </dataValidation>
    <dataValidation showInputMessage="1" showErrorMessage="1" promptTitle="Serial No" prompt="The part serial No. of the 1st  MRB / MRR / SWT report , else note N/A" sqref="AA26:AD26">
      <formula1>0</formula1>
      <formula2>0</formula2>
    </dataValidation>
    <dataValidation allowBlank="1" showInputMessage="1" showErrorMessage="1" promptTitle="Chief Inspector" prompt="The Supplier's Inspector's name who approves the form" sqref="O32:W32">
      <formula1>0</formula1>
      <formula2>0</formula2>
    </dataValidation>
    <dataValidation type="date" operator="greaterThan" allowBlank="1" showInputMessage="1" showErrorMessage="1" promptTitle="Date" prompt="Of completing the CoC form (Supplier coc)" sqref="K32:L32">
      <formula1>39083</formula1>
    </dataValidation>
    <dataValidation type="date" operator="greaterThan" allowBlank="1" showInputMessage="1" showErrorMessage="1" promptTitle="Date Performed" prompt="Of the 1st Process performed (DD/MM/YY)" sqref="AB12:AD13 AB17:AD17">
      <formula1>39083</formula1>
    </dataValidation>
    <dataValidation type="date" operator="greaterThan" allowBlank="1" showInputMessage="1" showErrorMessage="1" promptTitle="Date Performed" prompt="Of the 3th Process performed (DD/MM/YY)" sqref="AB14:AD14">
      <formula1>39083</formula1>
    </dataValidation>
    <dataValidation type="date" operator="greaterThan" allowBlank="1" showInputMessage="1" showErrorMessage="1" promptTitle="Date Performed" prompt="Of the 4th Process performed (DD/MM/YY)" sqref="AB15:AD15">
      <formula1>39083</formula1>
    </dataValidation>
    <dataValidation type="date" operator="greaterThan" allowBlank="1" showInputMessage="1" showErrorMessage="1" promptTitle="Date Performed" prompt="Of the 5th Process performed" sqref="AB16:AD16">
      <formula1>39083</formula1>
    </dataValidation>
    <dataValidation type="date" operator="greaterThan" allowBlank="1" showInputMessage="1" showErrorMessage="1" promptTitle="Date Performed" prompt="Of the 7th Process performed" sqref="AB18:AD18">
      <formula1>39083</formula1>
    </dataValidation>
    <dataValidation type="date" operator="greaterThan" allowBlank="1" showInputMessage="1" showErrorMessage="1" promptTitle="Date Performed" prompt="Of the 8th Process performed" sqref="AB19:AD19">
      <formula1>39083</formula1>
    </dataValidation>
    <dataValidation type="date" operator="greaterThan" allowBlank="1" showInputMessage="1" showErrorMessage="1" promptTitle="Date Performed" prompt="Of the 9th Process performed" sqref="AB20:AD20">
      <formula1>39083</formula1>
    </dataValidation>
    <dataValidation type="date" operator="greaterThan" allowBlank="1" showInputMessage="1" showErrorMessage="1" promptTitle="Date Performed" prompt="Of the 10th Process performed" sqref="AB21:AD21">
      <formula1>39083</formula1>
    </dataValidation>
    <dataValidation allowBlank="1" showInputMessage="1" showErrorMessage="1" promptTitle="Material Type" prompt="Enter the matirial type and specification s.a. 'AL7075 T7351 ,' " sqref="A9">
      <formula1>0</formula1>
      <formula2>0</formula2>
    </dataValidation>
    <dataValidation allowBlank="1" showInputMessage="1" showErrorMessage="1" promptTitle="Specification" prompt="Enter the material inspection specification s.a. 'BMS 8-267' " sqref="D9">
      <formula1>0</formula1>
      <formula2>0</formula2>
    </dataValidation>
    <dataValidation allowBlank="1" showInputMessage="1" showErrorMessage="1" promptTitle="Raw Material Manufactuer" prompt="Enter the name of the raw material manufacturer, not the distributor. " sqref="G9">
      <formula1>0</formula1>
      <formula2>0</formula2>
    </dataValidation>
    <dataValidation allowBlank="1" showInputMessage="1" showErrorMessage="1" promptTitle="Hardness" prompt="If so required by the Customer, else note N/A" sqref="U9:U10 Y9:Y10">
      <formula1>0</formula1>
      <formula2>0</formula2>
    </dataValidation>
    <dataValidation allowBlank="1" showInputMessage="1" showErrorMessage="1" promptTitle="Conductivity" prompt="Enter the measured Elec. Conductivity." sqref="Z10:AB10">
      <formula1>0</formula1>
      <formula2>0</formula2>
    </dataValidation>
    <dataValidation allowBlank="1" showInputMessage="1" showErrorMessage="1" promptTitle="COC Number" prompt="Supplier COC Log number" sqref="X4:AD4">
      <formula1>0</formula1>
      <formula2>0</formula2>
    </dataValidation>
    <dataValidation allowBlank="1" showInputMessage="1" showErrorMessage="1" promptTitle="Remarks" prompt="Free text if required." sqref="A29:M29">
      <formula1>0</formula1>
      <formula2>0</formula2>
    </dataValidation>
    <dataValidation allowBlank="1" showInputMessage="1" showErrorMessage="1" promptTitle="MRB / MRR / SWT No." prompt="Of the 3th MRB / MRR / SWT report (if exist) " sqref="N29:R29">
      <formula1>0</formula1>
      <formula2>0</formula2>
    </dataValidation>
    <dataValidation allowBlank="1" showInputMessage="1" showErrorMessage="1" promptTitle="MRB / MRR / SWT No." prompt="Of the 1st  MRB / MRR / SWT report " sqref="N26:R26">
      <formula1>0</formula1>
      <formula2>0</formula2>
    </dataValidation>
    <dataValidation allowBlank="1" showInputMessage="1" showErrorMessage="1" promptTitle="MRB / MRR / SWT No." prompt="Of the 2nd MRB / MRR / SWT report (if exist)" sqref="N27:N28">
      <formula1>0</formula1>
      <formula2>0</formula2>
    </dataValidation>
    <dataValidation allowBlank="1" showInputMessage="1" showErrorMessage="1" promptTitle="Open" prompt="Status of the 1st  MRB / MRR / SWT report, _x000a_If open mark X " sqref="S26">
      <formula1>0</formula1>
      <formula2>0</formula2>
    </dataValidation>
    <dataValidation allowBlank="1" showInputMessage="1" showErrorMessage="1" promptTitle="Open" prompt="Status of the 2nd MRB / MRR / SWT report (if exist),_x000a_If open mark X ." sqref="S27:S28">
      <formula1>0</formula1>
      <formula2>0</formula2>
    </dataValidation>
    <dataValidation allowBlank="1" showInputMessage="1" showErrorMessage="1" promptTitle="Open" prompt="Status of the 3th MRB / MRR / SWT report (if exist),_x000a_If open mark X . " sqref="S29">
      <formula1>0</formula1>
      <formula2>0</formula2>
    </dataValidation>
    <dataValidation allowBlank="1" showInputMessage="1" showErrorMessage="1" promptTitle="Serial No" prompt="The part serial No. of the 3th MRB / MRR / SWT report (if exist), else nota N/A" sqref="AA29:AD29">
      <formula1>0</formula1>
      <formula2>0</formula2>
    </dataValidation>
    <dataValidation allowBlank="1" showInputMessage="1" showErrorMessage="1" promptTitle="Serial No" prompt="The part serial No. of the 2nd MRB / MRR / SWT report (if exist), else nota N/A" sqref="AA27:AD28">
      <formula1>0</formula1>
      <formula2>0</formula2>
    </dataValidation>
    <dataValidation allowBlank="1" showInputMessage="1" showErrorMessage="1" promptTitle="Revision" prompt="Of the performed Process" sqref="G12:G21">
      <formula1>0</formula1>
      <formula2>0</formula2>
    </dataValidation>
    <dataValidation type="list" allowBlank="1" showInputMessage="1" showErrorMessage="1" promptTitle="Grain Direction Verification" prompt="Enter Grain Direction verification_x000a_ indication: &quot;Yes&quot; or &quot;N/A&quot; " sqref="S9:T10">
      <formula1>$AO$3:$AO$4</formula1>
    </dataValidation>
    <dataValidation allowBlank="1" showInputMessage="1" showErrorMessage="1" promptTitle="Quantity" prompt="Enter the quantity of the parts released/Shipped." sqref="T6:U7">
      <formula1>0</formula1>
      <formula2>0</formula2>
    </dataValidation>
    <dataValidation allowBlank="1" showInputMessage="1" showErrorMessage="1" promptTitle="Heat / Lot № " prompt="Enter the Heat or Lot № of the Raw Material" sqref="N9:R10">
      <formula1>0</formula1>
      <formula2>0</formula2>
    </dataValidation>
    <dataValidation allowBlank="1" showInputMessage="1" showErrorMessage="1" promptTitle="Hardness" prompt="Enter The &quot;Should Be&quot; hardness.  _x000a_As required by spec." sqref="V9:X9">
      <formula1>0</formula1>
      <formula2>0</formula2>
    </dataValidation>
    <dataValidation allowBlank="1" showInputMessage="1" showErrorMessage="1" promptTitle="Hardness" prompt="Enter the measured Hardness" sqref="V10:X10">
      <formula1>0</formula1>
      <formula2>0</formula2>
    </dataValidation>
    <dataValidation allowBlank="1" showInputMessage="1" showErrorMessage="1" promptTitle="Conductivity" prompt="Enter the required Elec. Conductivity" sqref="Z9:AB9">
      <formula1>0</formula1>
      <formula2>0</formula2>
    </dataValidation>
    <dataValidation allowBlank="1" showInputMessage="1" showErrorMessage="1" promptTitle="Qty. Tested" prompt="Enter the Qty. of parts measured for Hardness." sqref="AD9">
      <formula1>0</formula1>
      <formula2>0</formula2>
    </dataValidation>
    <dataValidation allowBlank="1" showInputMessage="1" showErrorMessage="1" promptTitle="Qty. Tested" prompt="Enter the Qty. of parts measured for Elec. Conductivity.." sqref="AD10">
      <formula1>0</formula1>
      <formula2>0</formula2>
    </dataValidation>
    <dataValidation allowBlank="1" showInputMessage="1" showErrorMessage="1" promptTitle="Part Number" prompt="The part number as apears on the Purchase Order" sqref="J6:M7">
      <formula1>0</formula1>
      <formula2>0</formula2>
    </dataValidation>
    <dataValidation allowBlank="1" showInputMessage="1" showErrorMessage="1" prompt="The description as appears on the Drawing/Purchase Order " sqref="B6:I7">
      <formula1>0</formula1>
      <formula2>0</formula2>
    </dataValidation>
    <dataValidation type="list" showInputMessage="1" showErrorMessage="1" promptTitle="Status / Work" prompt="Select &quot;Serial&quot; or &quot;FAI&quot; as required." sqref="AC6:AD7">
      <formula1>"Serial,FAI"</formula1>
      <formula2>0</formula2>
    </dataValidation>
    <dataValidation type="list" showDropDown="1" showErrorMessage="1" sqref="AC22:AD23">
      <formula1>"BOEING"</formula1>
      <formula2>0</formula2>
    </dataValidation>
    <dataValidation showInputMessage="1" showErrorMessage="1" promptTitle="Drawing Revision" prompt="Enter the P.O _x000a_Part number _x000a_Dwg. Revision Letter" sqref="O6:P7">
      <formula1>0</formula1>
      <formula2>0</formula2>
    </dataValidation>
    <dataValidation allowBlank="1" showErrorMessage="1" sqref="N6:N7">
      <formula1>0</formula1>
      <formula2>0</formula2>
    </dataValidation>
    <dataValidation allowBlank="1" showInputMessage="1" showErrorMessage="1" promptTitle="Model (MBD) № " prompt="Insert the MBD № as apears on the parts list in IAI Supplier's site." sqref="G22:K23">
      <formula1>0</formula1>
      <formula2>0</formula2>
    </dataValidation>
    <dataValidation allowBlank="1" showErrorMessage="1" promptTitle="MBD P/N" prompt="Insert MBD P/N as described in the IAI Suppliers' site (Mantra)." sqref="F22:F23">
      <formula1>0</formula1>
      <formula2>0</formula2>
    </dataValidation>
    <dataValidation allowBlank="1" showInputMessage="1" showErrorMessage="1" promptTitle="Drawing Revision" prompt="Insert the MBD Drawing Revision letter" sqref="M22">
      <formula1>0</formula1>
      <formula2>0</formula2>
    </dataValidation>
    <dataValidation allowBlank="1" showInputMessage="1" showErrorMessage="1" promptTitle="Parts List Revision Letter" prompt="Insert the Part list Revision letter." sqref="M23">
      <formula1>0</formula1>
      <formula2>0</formula2>
    </dataValidation>
    <dataValidation type="list" allowBlank="1" showInputMessage="1" showErrorMessage="1" sqref="F12:F21">
      <formula1>$AM$2:$AM$83</formula1>
    </dataValidation>
    <dataValidation type="list" allowBlank="1" showInputMessage="1" showErrorMessage="1" errorTitle="Not in List" error="The Process is not in Approved processes list" prompt="Process performed, if defined as &quot;Special Process&quot; " sqref="H12:I21">
      <formula1>$AP$2:$AP$38</formula1>
    </dataValidation>
    <dataValidation type="list" allowBlank="1" showInputMessage="1" showErrorMessage="1" promptTitle="Supplier Name" prompt="Of the  performed  Process" sqref="J12:V21">
      <formula1>$AR$2:$AR$44</formula1>
    </dataValidation>
  </dataValidations>
  <pageMargins left="0.27013888888888898" right="0.19027777777777799" top="0.45" bottom="0.25972222222222202" header="0.51180555555555596" footer="0.51180555555555596"/>
  <pageSetup paperSize="9" scale="89"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23"/>
  <sheetViews>
    <sheetView showGridLines="0" tabSelected="1" zoomScaleNormal="100" workbookViewId="0">
      <selection activeCell="A13" sqref="A13:M13"/>
    </sheetView>
  </sheetViews>
  <sheetFormatPr defaultRowHeight="12.75"/>
  <cols>
    <col min="1" max="3" width="5.140625" style="117" customWidth="1"/>
    <col min="4" max="4" width="7.28515625" style="117" customWidth="1"/>
    <col min="5" max="5" width="5.85546875" style="117" customWidth="1"/>
    <col min="6" max="6" width="10.5703125" style="117" customWidth="1"/>
    <col min="7" max="7" width="5.5703125" style="117" customWidth="1"/>
    <col min="8" max="8" width="5.140625" style="117" customWidth="1"/>
    <col min="9" max="9" width="6" style="117" customWidth="1"/>
    <col min="10" max="10" width="3.7109375" style="117" customWidth="1"/>
    <col min="11" max="11" width="5.140625" style="117" customWidth="1"/>
    <col min="12" max="12" width="5.28515625" style="117" customWidth="1"/>
    <col min="13" max="13" width="8" style="117" customWidth="1"/>
    <col min="14" max="14" width="5.140625" style="117" customWidth="1"/>
    <col min="15" max="15" width="3.85546875" style="117" customWidth="1"/>
    <col min="16" max="16" width="2.140625" style="117" customWidth="1"/>
    <col min="17" max="17" width="6.85546875" style="117" customWidth="1"/>
    <col min="18" max="18" width="2.85546875" style="117" customWidth="1"/>
    <col min="19" max="19" width="5.140625" style="117" customWidth="1"/>
    <col min="20" max="20" width="5.5703125" style="117" customWidth="1"/>
    <col min="21" max="21" width="5" style="117" customWidth="1"/>
    <col min="22" max="22" width="2.28515625" style="117" customWidth="1"/>
    <col min="23" max="23" width="2.7109375" style="117" customWidth="1"/>
    <col min="24" max="24" width="1.85546875" style="117" customWidth="1"/>
    <col min="25" max="26" width="1.42578125" style="117" customWidth="1"/>
    <col min="27" max="27" width="2.140625" style="117" customWidth="1"/>
    <col min="28" max="28" width="6" style="117" customWidth="1"/>
    <col min="29" max="29" width="3.5703125" style="117" customWidth="1"/>
    <col min="30" max="30" width="6" style="117" customWidth="1"/>
    <col min="31" max="31" width="9.140625" style="117" customWidth="1"/>
    <col min="32" max="16384" width="9.140625" style="117"/>
  </cols>
  <sheetData>
    <row r="1" spans="1:30" ht="11.45" customHeight="1">
      <c r="A1" s="186"/>
      <c r="B1" s="187"/>
      <c r="C1" s="187"/>
      <c r="D1" s="187"/>
      <c r="E1" s="335" t="s">
        <v>279</v>
      </c>
      <c r="F1" s="335"/>
      <c r="G1" s="335"/>
      <c r="H1" s="335"/>
      <c r="I1" s="335"/>
      <c r="J1" s="335"/>
      <c r="K1" s="335"/>
      <c r="L1" s="335"/>
      <c r="M1" s="335"/>
      <c r="N1" s="335"/>
      <c r="O1" s="335"/>
      <c r="P1" s="335"/>
      <c r="Q1" s="335"/>
      <c r="R1" s="335"/>
      <c r="S1" s="335"/>
      <c r="T1" s="335"/>
      <c r="U1" s="335"/>
      <c r="V1" s="335"/>
      <c r="W1" s="336"/>
      <c r="X1" s="342" t="s">
        <v>496</v>
      </c>
      <c r="Y1" s="342"/>
      <c r="Z1" s="342"/>
      <c r="AA1" s="342"/>
      <c r="AB1" s="342"/>
      <c r="AC1" s="342"/>
      <c r="AD1" s="343"/>
    </row>
    <row r="2" spans="1:30" ht="35.1" customHeight="1">
      <c r="A2" s="188"/>
      <c r="B2" s="185"/>
      <c r="C2" s="185"/>
      <c r="D2" s="185"/>
      <c r="E2" s="337"/>
      <c r="F2" s="337"/>
      <c r="G2" s="337"/>
      <c r="H2" s="337"/>
      <c r="I2" s="337"/>
      <c r="J2" s="337"/>
      <c r="K2" s="337"/>
      <c r="L2" s="337"/>
      <c r="M2" s="337"/>
      <c r="N2" s="337"/>
      <c r="O2" s="337"/>
      <c r="P2" s="337"/>
      <c r="Q2" s="337"/>
      <c r="R2" s="337"/>
      <c r="S2" s="337"/>
      <c r="T2" s="337"/>
      <c r="U2" s="337"/>
      <c r="V2" s="337"/>
      <c r="W2" s="338"/>
      <c r="X2" s="344"/>
      <c r="Y2" s="345"/>
      <c r="Z2" s="345"/>
      <c r="AA2" s="345"/>
      <c r="AB2" s="345"/>
      <c r="AC2" s="345"/>
      <c r="AD2" s="346"/>
    </row>
    <row r="3" spans="1:30" s="118" customFormat="1" ht="11.45" customHeight="1">
      <c r="A3" s="347" t="s">
        <v>497</v>
      </c>
      <c r="B3" s="348"/>
      <c r="C3" s="348"/>
      <c r="D3" s="348"/>
      <c r="E3" s="348"/>
      <c r="F3" s="348"/>
      <c r="G3" s="348"/>
      <c r="H3" s="348"/>
      <c r="I3" s="348"/>
      <c r="J3" s="348"/>
      <c r="K3" s="348"/>
      <c r="L3" s="348"/>
      <c r="M3" s="348"/>
      <c r="N3" s="348"/>
      <c r="O3" s="348"/>
      <c r="P3" s="348"/>
      <c r="Q3" s="348"/>
      <c r="R3" s="348"/>
      <c r="S3" s="348"/>
      <c r="T3" s="348"/>
      <c r="U3" s="348"/>
      <c r="V3" s="348"/>
      <c r="W3" s="348"/>
      <c r="X3" s="352" t="s">
        <v>498</v>
      </c>
      <c r="Y3" s="352"/>
      <c r="Z3" s="352"/>
      <c r="AA3" s="352"/>
      <c r="AB3" s="352"/>
      <c r="AC3" s="352"/>
      <c r="AD3" s="353"/>
    </row>
    <row r="4" spans="1:30" ht="35.1" customHeight="1">
      <c r="A4" s="365" t="s">
        <v>280</v>
      </c>
      <c r="B4" s="366"/>
      <c r="C4" s="366"/>
      <c r="D4" s="366"/>
      <c r="E4" s="366"/>
      <c r="F4" s="366"/>
      <c r="G4" s="366"/>
      <c r="H4" s="366"/>
      <c r="I4" s="366"/>
      <c r="J4" s="366"/>
      <c r="K4" s="366"/>
      <c r="L4" s="366"/>
      <c r="M4" s="366"/>
      <c r="N4" s="366"/>
      <c r="O4" s="366"/>
      <c r="P4" s="366"/>
      <c r="Q4" s="366"/>
      <c r="R4" s="366"/>
      <c r="S4" s="366"/>
      <c r="T4" s="366"/>
      <c r="U4" s="366"/>
      <c r="V4" s="366"/>
      <c r="W4" s="366"/>
      <c r="X4" s="367"/>
      <c r="Y4" s="367"/>
      <c r="Z4" s="367"/>
      <c r="AA4" s="367"/>
      <c r="AB4" s="367"/>
      <c r="AC4" s="367"/>
      <c r="AD4" s="368"/>
    </row>
    <row r="5" spans="1:30" s="120" customFormat="1" ht="11.45" customHeight="1">
      <c r="A5" s="378" t="s">
        <v>499</v>
      </c>
      <c r="B5" s="358"/>
      <c r="C5" s="358"/>
      <c r="D5" s="358"/>
      <c r="E5" s="358"/>
      <c r="F5" s="358"/>
      <c r="G5" s="374"/>
      <c r="H5" s="357" t="s">
        <v>500</v>
      </c>
      <c r="I5" s="358"/>
      <c r="J5" s="358"/>
      <c r="K5" s="358"/>
      <c r="L5" s="358"/>
      <c r="M5" s="358"/>
      <c r="N5" s="373" t="s">
        <v>495</v>
      </c>
      <c r="O5" s="358"/>
      <c r="P5" s="374"/>
      <c r="Q5" s="119" t="s">
        <v>492</v>
      </c>
      <c r="R5" s="369" t="s">
        <v>493</v>
      </c>
      <c r="S5" s="369"/>
      <c r="T5" s="357" t="s">
        <v>501</v>
      </c>
      <c r="U5" s="358"/>
      <c r="V5" s="358"/>
      <c r="W5" s="358"/>
      <c r="X5" s="358"/>
      <c r="Y5" s="358"/>
      <c r="Z5" s="358"/>
      <c r="AA5" s="358"/>
      <c r="AB5" s="358"/>
      <c r="AC5" s="358"/>
      <c r="AD5" s="359"/>
    </row>
    <row r="6" spans="1:30" s="121" customFormat="1" ht="15" customHeight="1">
      <c r="A6" s="339" t="str">
        <f>IF(DATA!B7=0,"",DATA!B7)</f>
        <v/>
      </c>
      <c r="B6" s="340"/>
      <c r="C6" s="340"/>
      <c r="D6" s="340"/>
      <c r="E6" s="340"/>
      <c r="F6" s="340"/>
      <c r="G6" s="341"/>
      <c r="H6" s="354" t="str">
        <f>IF(DATA!B8=0,"",DATA!B8)</f>
        <v/>
      </c>
      <c r="I6" s="355"/>
      <c r="J6" s="355"/>
      <c r="K6" s="355"/>
      <c r="L6" s="355"/>
      <c r="M6" s="355"/>
      <c r="N6" s="360"/>
      <c r="O6" s="355"/>
      <c r="P6" s="361"/>
      <c r="Q6" s="388" t="str">
        <f>IF(DATA!B9=0,"",DATA!B9)</f>
        <v>**</v>
      </c>
      <c r="R6" s="370" t="str">
        <f>IF(DATA!B10=0,"",DATA!B10)</f>
        <v/>
      </c>
      <c r="S6" s="370"/>
      <c r="T6" s="354" t="str">
        <f>IF(DATA!B11=0,"",DATA!B11)</f>
        <v/>
      </c>
      <c r="U6" s="355"/>
      <c r="V6" s="355"/>
      <c r="W6" s="355"/>
      <c r="X6" s="355"/>
      <c r="Y6" s="355"/>
      <c r="Z6" s="355"/>
      <c r="AA6" s="355"/>
      <c r="AB6" s="355"/>
      <c r="AC6" s="355"/>
      <c r="AD6" s="356"/>
    </row>
    <row r="7" spans="1:30" s="121" customFormat="1" ht="20.100000000000001" customHeight="1" thickBot="1">
      <c r="A7" s="339"/>
      <c r="B7" s="340"/>
      <c r="C7" s="340"/>
      <c r="D7" s="340"/>
      <c r="E7" s="340"/>
      <c r="F7" s="340"/>
      <c r="G7" s="341"/>
      <c r="H7" s="372"/>
      <c r="I7" s="363"/>
      <c r="J7" s="363"/>
      <c r="K7" s="363"/>
      <c r="L7" s="363"/>
      <c r="M7" s="363"/>
      <c r="N7" s="362"/>
      <c r="O7" s="363"/>
      <c r="P7" s="364"/>
      <c r="Q7" s="389"/>
      <c r="R7" s="371"/>
      <c r="S7" s="371"/>
      <c r="T7" s="354"/>
      <c r="U7" s="355"/>
      <c r="V7" s="355"/>
      <c r="W7" s="355"/>
      <c r="X7" s="355"/>
      <c r="Y7" s="355"/>
      <c r="Z7" s="355"/>
      <c r="AA7" s="355"/>
      <c r="AB7" s="355"/>
      <c r="AC7" s="355"/>
      <c r="AD7" s="356"/>
    </row>
    <row r="8" spans="1:30" ht="35.1" customHeight="1" thickTop="1" thickBot="1">
      <c r="A8" s="375" t="s">
        <v>502</v>
      </c>
      <c r="B8" s="376"/>
      <c r="C8" s="377"/>
      <c r="D8" s="379"/>
      <c r="E8" s="380"/>
      <c r="F8" s="380"/>
      <c r="G8" s="380"/>
      <c r="H8" s="380"/>
      <c r="I8" s="380"/>
      <c r="J8" s="381"/>
      <c r="K8" s="202" t="s">
        <v>494</v>
      </c>
      <c r="L8" s="382" t="str">
        <f>IF(DATA!B109=0,"",DATA!B109)</f>
        <v/>
      </c>
      <c r="M8" s="383"/>
      <c r="N8" s="387" t="s">
        <v>503</v>
      </c>
      <c r="O8" s="376"/>
      <c r="P8" s="377"/>
      <c r="Q8" s="384" t="s">
        <v>118</v>
      </c>
      <c r="R8" s="385"/>
      <c r="S8" s="385"/>
      <c r="T8" s="385"/>
      <c r="U8" s="385"/>
      <c r="V8" s="385"/>
      <c r="W8" s="385"/>
      <c r="X8" s="385"/>
      <c r="Y8" s="385"/>
      <c r="Z8" s="385"/>
      <c r="AA8" s="385"/>
      <c r="AB8" s="385"/>
      <c r="AC8" s="385"/>
      <c r="AD8" s="386"/>
    </row>
    <row r="9" spans="1:30" ht="13.5" customHeight="1" thickTop="1">
      <c r="A9" s="392" t="s">
        <v>504</v>
      </c>
      <c r="B9" s="392"/>
      <c r="C9" s="392"/>
      <c r="D9" s="392"/>
      <c r="E9" s="392"/>
      <c r="F9" s="393" t="str">
        <f>IF(DATA!B105=0,"",DATA!B105)</f>
        <v/>
      </c>
      <c r="G9" s="393"/>
      <c r="H9" s="393"/>
      <c r="I9" s="393"/>
      <c r="J9" s="393"/>
      <c r="K9" s="393"/>
      <c r="L9" s="393"/>
      <c r="M9" s="393"/>
      <c r="N9" s="394" t="s">
        <v>505</v>
      </c>
      <c r="O9" s="394"/>
      <c r="P9" s="394"/>
      <c r="Q9" s="394"/>
      <c r="R9" s="394"/>
      <c r="S9" s="394"/>
      <c r="T9" s="394"/>
      <c r="U9" s="394"/>
      <c r="V9" s="394"/>
      <c r="W9" s="394"/>
      <c r="X9" s="394"/>
      <c r="Y9" s="394"/>
      <c r="Z9" s="394"/>
      <c r="AA9" s="394"/>
      <c r="AB9" s="394"/>
      <c r="AC9" s="394"/>
      <c r="AD9" s="395"/>
    </row>
    <row r="10" spans="1:30" ht="16.5" customHeight="1">
      <c r="A10" s="390" t="s">
        <v>243</v>
      </c>
      <c r="B10" s="391"/>
      <c r="C10" s="391"/>
      <c r="D10" s="391"/>
      <c r="E10" s="391"/>
      <c r="F10" s="405" t="str">
        <f>IF(DATA!B107=0,"",DATA!B107)</f>
        <v/>
      </c>
      <c r="G10" s="405"/>
      <c r="H10" s="405"/>
      <c r="I10" s="405"/>
      <c r="J10" s="405"/>
      <c r="K10" s="405"/>
      <c r="L10" s="405"/>
      <c r="M10" s="406"/>
      <c r="N10" s="400" t="s">
        <v>491</v>
      </c>
      <c r="O10" s="400"/>
      <c r="P10" s="400"/>
      <c r="Q10" s="400"/>
      <c r="R10" s="400"/>
      <c r="S10" s="203" t="s">
        <v>123</v>
      </c>
      <c r="T10" s="203" t="s">
        <v>126</v>
      </c>
      <c r="U10" s="401" t="s">
        <v>506</v>
      </c>
      <c r="V10" s="402"/>
      <c r="W10" s="402"/>
      <c r="X10" s="402"/>
      <c r="Y10" s="402"/>
      <c r="Z10" s="403"/>
      <c r="AA10" s="401" t="s">
        <v>130</v>
      </c>
      <c r="AB10" s="402"/>
      <c r="AC10" s="402"/>
      <c r="AD10" s="404"/>
    </row>
    <row r="11" spans="1:30" ht="16.5" customHeight="1">
      <c r="A11" s="398" t="s">
        <v>281</v>
      </c>
      <c r="B11" s="399"/>
      <c r="C11" s="399"/>
      <c r="D11" s="399"/>
      <c r="E11" s="399"/>
      <c r="F11" s="396"/>
      <c r="G11" s="396"/>
      <c r="H11" s="396"/>
      <c r="I11" s="396"/>
      <c r="J11" s="396"/>
      <c r="K11" s="396"/>
      <c r="L11" s="396"/>
      <c r="M11" s="397"/>
      <c r="N11" s="312" t="str">
        <f>IF(DATA!B112=0,"",DATA!B112)</f>
        <v/>
      </c>
      <c r="O11" s="312"/>
      <c r="P11" s="312"/>
      <c r="Q11" s="312"/>
      <c r="R11" s="312"/>
      <c r="S11" s="122" t="str">
        <f>IF(DATA!B116=0,"",DATA!B116)</f>
        <v/>
      </c>
      <c r="T11" s="122" t="str">
        <f>IF(DATA!B120=0,"",DATA!B120)</f>
        <v/>
      </c>
      <c r="U11" s="313" t="str">
        <f>IF(DATA!B124=0,"",DATA!B124)</f>
        <v/>
      </c>
      <c r="V11" s="313"/>
      <c r="W11" s="313"/>
      <c r="X11" s="313"/>
      <c r="Y11" s="313"/>
      <c r="Z11" s="313"/>
      <c r="AA11" s="314" t="str">
        <f>IF(DATA!B128=0,"",DATA!B128)</f>
        <v/>
      </c>
      <c r="AB11" s="314"/>
      <c r="AC11" s="314"/>
      <c r="AD11" s="315"/>
    </row>
    <row r="12" spans="1:30" ht="15.75" customHeight="1">
      <c r="A12" s="191" t="s">
        <v>161</v>
      </c>
      <c r="C12" s="195"/>
      <c r="D12" s="195"/>
      <c r="E12" s="195"/>
      <c r="F12" s="195"/>
      <c r="G12" s="195"/>
      <c r="H12" s="195"/>
      <c r="I12" s="195"/>
      <c r="J12" s="195"/>
      <c r="K12" s="195"/>
      <c r="L12" s="195"/>
      <c r="M12" s="196"/>
      <c r="N12" s="312" t="str">
        <f>IF(DATA!B113=0,"",DATA!B113)</f>
        <v/>
      </c>
      <c r="O12" s="312"/>
      <c r="P12" s="312"/>
      <c r="Q12" s="312"/>
      <c r="R12" s="312"/>
      <c r="S12" s="122" t="str">
        <f>IF(DATA!B117=0,"",DATA!B117)</f>
        <v/>
      </c>
      <c r="T12" s="122" t="str">
        <f>IF(DATA!B121=0,"",DATA!B121)</f>
        <v/>
      </c>
      <c r="U12" s="313" t="str">
        <f>IF(DATA!B125=0,"",DATA!B125)</f>
        <v/>
      </c>
      <c r="V12" s="313"/>
      <c r="W12" s="313"/>
      <c r="X12" s="313"/>
      <c r="Y12" s="313"/>
      <c r="Z12" s="313"/>
      <c r="AA12" s="314" t="str">
        <f>IF(DATA!B129=0,"",DATA!B129)</f>
        <v/>
      </c>
      <c r="AB12" s="314"/>
      <c r="AC12" s="314"/>
      <c r="AD12" s="315"/>
    </row>
    <row r="13" spans="1:30" ht="15.75" customHeight="1">
      <c r="A13" s="316"/>
      <c r="B13" s="317"/>
      <c r="C13" s="317"/>
      <c r="D13" s="317"/>
      <c r="E13" s="317"/>
      <c r="F13" s="317"/>
      <c r="G13" s="317"/>
      <c r="H13" s="317"/>
      <c r="I13" s="317"/>
      <c r="J13" s="317"/>
      <c r="K13" s="317"/>
      <c r="L13" s="317"/>
      <c r="M13" s="318"/>
      <c r="N13" s="312" t="str">
        <f>IF(DATA!B114=0,"",DATA!B114)</f>
        <v/>
      </c>
      <c r="O13" s="312"/>
      <c r="P13" s="312"/>
      <c r="Q13" s="312"/>
      <c r="R13" s="312"/>
      <c r="S13" s="122" t="str">
        <f>IF(DATA!B118=0,"",DATA!B118)</f>
        <v/>
      </c>
      <c r="T13" s="122" t="str">
        <f>IF(DATA!B122=0,"",DATA!B122)</f>
        <v/>
      </c>
      <c r="U13" s="313" t="str">
        <f>IF(DATA!B126=0,"",DATA!B126)</f>
        <v/>
      </c>
      <c r="V13" s="313"/>
      <c r="W13" s="313"/>
      <c r="X13" s="313"/>
      <c r="Y13" s="313"/>
      <c r="Z13" s="313"/>
      <c r="AA13" s="314" t="str">
        <f>IF(DATA!B130=0,"",DATA!B130)</f>
        <v/>
      </c>
      <c r="AB13" s="314"/>
      <c r="AC13" s="314"/>
      <c r="AD13" s="315"/>
    </row>
    <row r="14" spans="1:30" ht="16.5" customHeight="1" thickBot="1">
      <c r="A14" s="192"/>
      <c r="B14" s="193"/>
      <c r="C14" s="193"/>
      <c r="D14" s="193"/>
      <c r="E14" s="193"/>
      <c r="F14" s="193"/>
      <c r="G14" s="193"/>
      <c r="H14" s="193"/>
      <c r="I14" s="193"/>
      <c r="J14" s="193"/>
      <c r="K14" s="193"/>
      <c r="L14" s="193"/>
      <c r="M14" s="194"/>
      <c r="N14" s="331" t="str">
        <f>IF(DATA!B114=0,"",DATA!B114)</f>
        <v/>
      </c>
      <c r="O14" s="331"/>
      <c r="P14" s="331"/>
      <c r="Q14" s="331"/>
      <c r="R14" s="331"/>
      <c r="S14" s="190" t="str">
        <f>IF(DATA!B118=0,"",DATA!B118)</f>
        <v/>
      </c>
      <c r="T14" s="190" t="str">
        <f>IF(DATA!B122=0,"",DATA!B122)</f>
        <v/>
      </c>
      <c r="U14" s="351" t="str">
        <f>IF(DATA!B126=0,"",DATA!B126)</f>
        <v/>
      </c>
      <c r="V14" s="351"/>
      <c r="W14" s="351"/>
      <c r="X14" s="351"/>
      <c r="Y14" s="351"/>
      <c r="Z14" s="351"/>
      <c r="AA14" s="329" t="str">
        <f>IF(DATA!B130=0,"",DATA!B130)</f>
        <v/>
      </c>
      <c r="AB14" s="329"/>
      <c r="AC14" s="329"/>
      <c r="AD14" s="330"/>
    </row>
    <row r="15" spans="1:30" ht="16.5" customHeight="1" thickTop="1">
      <c r="A15" s="204" t="s">
        <v>507</v>
      </c>
      <c r="B15" s="200"/>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50"/>
    </row>
    <row r="16" spans="1:30" ht="16.5" customHeight="1">
      <c r="A16" s="197"/>
      <c r="B16" s="206"/>
      <c r="C16" s="327" t="s">
        <v>510</v>
      </c>
      <c r="D16" s="327"/>
      <c r="E16" s="327"/>
      <c r="F16" s="327"/>
      <c r="G16" s="327"/>
      <c r="H16" s="327"/>
      <c r="I16" s="327"/>
      <c r="J16" s="327"/>
      <c r="K16" s="327"/>
      <c r="L16" s="327"/>
      <c r="M16" s="327"/>
      <c r="N16" s="327"/>
      <c r="O16" s="327"/>
      <c r="P16" s="327"/>
      <c r="Q16" s="327"/>
      <c r="R16" s="327"/>
      <c r="S16" s="327"/>
      <c r="T16" s="327"/>
      <c r="U16" s="198"/>
      <c r="V16" s="198"/>
      <c r="W16" s="198"/>
      <c r="X16" s="198"/>
      <c r="Y16" s="198"/>
      <c r="Z16" s="198"/>
      <c r="AA16" s="198"/>
      <c r="AB16" s="198"/>
      <c r="AC16" s="198"/>
      <c r="AD16" s="199"/>
    </row>
    <row r="17" spans="1:30" ht="16.5" customHeight="1">
      <c r="A17" s="197"/>
      <c r="B17" s="206"/>
      <c r="C17" s="327"/>
      <c r="D17" s="327"/>
      <c r="E17" s="327"/>
      <c r="F17" s="327"/>
      <c r="G17" s="327"/>
      <c r="H17" s="327"/>
      <c r="I17" s="327"/>
      <c r="J17" s="327"/>
      <c r="K17" s="327"/>
      <c r="L17" s="327"/>
      <c r="M17" s="327"/>
      <c r="N17" s="327"/>
      <c r="O17" s="327"/>
      <c r="P17" s="327"/>
      <c r="Q17" s="327"/>
      <c r="R17" s="327"/>
      <c r="S17" s="327"/>
      <c r="T17" s="327"/>
      <c r="U17" s="198"/>
      <c r="V17" s="198"/>
      <c r="W17" s="198"/>
      <c r="X17" s="198"/>
      <c r="Y17" s="198"/>
      <c r="Z17" s="198"/>
      <c r="AA17" s="198"/>
      <c r="AB17" s="198"/>
      <c r="AC17" s="198"/>
      <c r="AD17" s="199"/>
    </row>
    <row r="18" spans="1:30" ht="16.5" customHeight="1" thickBot="1">
      <c r="A18" s="207"/>
      <c r="B18" s="208"/>
      <c r="C18" s="328"/>
      <c r="D18" s="328"/>
      <c r="E18" s="328"/>
      <c r="F18" s="328"/>
      <c r="G18" s="328"/>
      <c r="H18" s="328"/>
      <c r="I18" s="328"/>
      <c r="J18" s="328"/>
      <c r="K18" s="328"/>
      <c r="L18" s="328"/>
      <c r="M18" s="328"/>
      <c r="N18" s="328"/>
      <c r="O18" s="328"/>
      <c r="P18" s="328"/>
      <c r="Q18" s="328"/>
      <c r="R18" s="328"/>
      <c r="S18" s="328"/>
      <c r="T18" s="328"/>
      <c r="U18" s="208"/>
      <c r="V18" s="208"/>
      <c r="W18" s="208"/>
      <c r="X18" s="208"/>
      <c r="Y18" s="208"/>
      <c r="Z18" s="208"/>
      <c r="AA18" s="208"/>
      <c r="AB18" s="208"/>
      <c r="AC18" s="208"/>
      <c r="AD18" s="209"/>
    </row>
    <row r="19" spans="1:30" ht="31.5" customHeight="1" thickTop="1">
      <c r="A19" s="319" t="s">
        <v>509</v>
      </c>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1"/>
    </row>
    <row r="20" spans="1:30" ht="35.1" customHeight="1">
      <c r="A20" s="322" t="s">
        <v>508</v>
      </c>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4"/>
    </row>
    <row r="21" spans="1:30" ht="35.1" customHeight="1">
      <c r="A21" s="325"/>
      <c r="B21" s="300"/>
      <c r="C21" s="300"/>
      <c r="D21" s="300"/>
      <c r="E21" s="300"/>
      <c r="F21" s="300"/>
      <c r="G21" s="300"/>
      <c r="H21" s="300"/>
      <c r="I21" s="300"/>
      <c r="J21" s="300"/>
      <c r="K21" s="326"/>
      <c r="L21" s="326"/>
      <c r="M21" s="302"/>
      <c r="N21" s="302"/>
      <c r="O21" s="332"/>
      <c r="P21" s="332"/>
      <c r="Q21" s="332"/>
      <c r="R21" s="332"/>
      <c r="S21" s="332"/>
      <c r="T21" s="332"/>
      <c r="U21" s="332"/>
      <c r="V21" s="332"/>
      <c r="W21" s="332"/>
      <c r="X21" s="114"/>
      <c r="Y21" s="333" t="s">
        <v>161</v>
      </c>
      <c r="Z21" s="333"/>
      <c r="AA21" s="333"/>
      <c r="AB21" s="333"/>
      <c r="AC21" s="333"/>
      <c r="AD21" s="334"/>
    </row>
    <row r="22" spans="1:30" ht="13.5" customHeight="1" thickBot="1">
      <c r="A22" s="309"/>
      <c r="B22" s="310"/>
      <c r="C22" s="310"/>
      <c r="D22" s="310"/>
      <c r="E22" s="310"/>
      <c r="F22" s="310"/>
      <c r="G22" s="310"/>
      <c r="H22" s="310"/>
      <c r="I22" s="310"/>
      <c r="J22" s="310"/>
      <c r="K22" s="305" t="s">
        <v>255</v>
      </c>
      <c r="L22" s="305"/>
      <c r="M22" s="306"/>
      <c r="N22" s="201"/>
      <c r="O22" s="311" t="s">
        <v>135</v>
      </c>
      <c r="P22" s="311"/>
      <c r="Q22" s="311"/>
      <c r="R22" s="311"/>
      <c r="S22" s="311"/>
      <c r="T22" s="311"/>
      <c r="U22" s="311"/>
      <c r="V22" s="311"/>
      <c r="W22" s="311"/>
      <c r="X22" s="189"/>
      <c r="Y22" s="307" t="s">
        <v>256</v>
      </c>
      <c r="Z22" s="307"/>
      <c r="AA22" s="307"/>
      <c r="AB22" s="307"/>
      <c r="AC22" s="307"/>
      <c r="AD22" s="308"/>
    </row>
    <row r="23" spans="1:30">
      <c r="A23" s="205" t="s">
        <v>511</v>
      </c>
    </row>
  </sheetData>
  <sheetProtection selectLockedCells="1"/>
  <mergeCells count="59">
    <mergeCell ref="A10:E10"/>
    <mergeCell ref="N11:R11"/>
    <mergeCell ref="U11:Z11"/>
    <mergeCell ref="A9:E9"/>
    <mergeCell ref="F9:M9"/>
    <mergeCell ref="N9:AD9"/>
    <mergeCell ref="F11:M11"/>
    <mergeCell ref="A11:E11"/>
    <mergeCell ref="AA11:AD11"/>
    <mergeCell ref="N10:R10"/>
    <mergeCell ref="U10:Z10"/>
    <mergeCell ref="AA10:AD10"/>
    <mergeCell ref="F10:M10"/>
    <mergeCell ref="A8:C8"/>
    <mergeCell ref="A5:G5"/>
    <mergeCell ref="D8:J8"/>
    <mergeCell ref="L8:M8"/>
    <mergeCell ref="Q8:AD8"/>
    <mergeCell ref="N8:P8"/>
    <mergeCell ref="Q6:Q7"/>
    <mergeCell ref="A4:W4"/>
    <mergeCell ref="X4:AD4"/>
    <mergeCell ref="R5:S5"/>
    <mergeCell ref="R6:S7"/>
    <mergeCell ref="H5:M5"/>
    <mergeCell ref="H6:M7"/>
    <mergeCell ref="N5:P5"/>
    <mergeCell ref="O21:W21"/>
    <mergeCell ref="Y21:AD21"/>
    <mergeCell ref="E1:W2"/>
    <mergeCell ref="A6:G7"/>
    <mergeCell ref="X1:AD1"/>
    <mergeCell ref="X2:AD2"/>
    <mergeCell ref="A3:W3"/>
    <mergeCell ref="N13:R13"/>
    <mergeCell ref="U13:Z13"/>
    <mergeCell ref="AA13:AD13"/>
    <mergeCell ref="C15:AD15"/>
    <mergeCell ref="U14:Z14"/>
    <mergeCell ref="X3:AD3"/>
    <mergeCell ref="T6:AD7"/>
    <mergeCell ref="T5:AD5"/>
    <mergeCell ref="N6:P7"/>
    <mergeCell ref="K22:M22"/>
    <mergeCell ref="Y22:AD22"/>
    <mergeCell ref="A22:J22"/>
    <mergeCell ref="O22:W22"/>
    <mergeCell ref="N12:R12"/>
    <mergeCell ref="U12:Z12"/>
    <mergeCell ref="AA12:AD12"/>
    <mergeCell ref="A13:M13"/>
    <mergeCell ref="A19:AD19"/>
    <mergeCell ref="A20:AD20"/>
    <mergeCell ref="A21:J21"/>
    <mergeCell ref="K21:L21"/>
    <mergeCell ref="M21:N21"/>
    <mergeCell ref="C16:T18"/>
    <mergeCell ref="AA14:AD14"/>
    <mergeCell ref="N14:R14"/>
  </mergeCells>
  <conditionalFormatting sqref="X2:AD2">
    <cfRule type="cellIs" dxfId="7" priority="1" stopIfTrue="1" operator="equal">
      <formula>"4200/xxxxxxxxxx"</formula>
    </cfRule>
  </conditionalFormatting>
  <dataValidations count="5">
    <dataValidation type="date" operator="greaterThan" allowBlank="1" showInputMessage="1" showErrorMessage="1" promptTitle="Date" prompt="IAI + Vought (IAI Inspector only)" sqref="K21:L21">
      <formula1>39083</formula1>
    </dataValidation>
    <dataValidation allowBlank="1" showInputMessage="1" showErrorMessage="1" promptTitle="Chief Inspector" prompt="Enter the name of the IAI Senior Inspector who approves the COC" sqref="O21:W21">
      <formula1>0</formula1>
      <formula2>0</formula2>
    </dataValidation>
    <dataValidation allowBlank="1" showInputMessage="1" showErrorMessage="1" promptTitle="Shipper" prompt="Enter the neme of  shipper receiver " sqref="C12:M12">
      <formula1>0</formula1>
      <formula2>0</formula2>
    </dataValidation>
    <dataValidation allowBlank="1" showInputMessage="1" showErrorMessage="1" promptTitle="COC Cert Numb" prompt="Manufacturer Division code &amp; Serviceability tag Number (for IAI only)" sqref="X2:AD2">
      <formula1>0</formula1>
      <formula2>0</formula2>
    </dataValidation>
    <dataValidation allowBlank="1" showInputMessage="1" showErrorMessage="1" promptTitle="PKG. SLIP NO." prompt="For IAI shipper №. " sqref="X4:AD4">
      <formula1>0</formula1>
      <formula2>0</formula2>
    </dataValidation>
  </dataValidations>
  <printOptions horizontalCentered="1" verticalCentered="1"/>
  <pageMargins left="0.35433070866141703" right="0.196850393700787" top="0.31496062992126" bottom="0.15748031496063" header="0.511811023622047" footer="0.511811023622047"/>
  <pageSetup paperSize="9" orientation="landscape"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8"/>
  <sheetViews>
    <sheetView showGridLines="0" workbookViewId="0">
      <selection activeCell="D36" sqref="D36:L36"/>
    </sheetView>
  </sheetViews>
  <sheetFormatPr defaultRowHeight="12.75"/>
  <cols>
    <col min="1" max="1" width="7.140625" style="116" customWidth="1"/>
    <col min="2" max="3" width="5.85546875" style="116" customWidth="1"/>
    <col min="4" max="4" width="9.28515625" style="116" customWidth="1"/>
    <col min="5" max="5" width="4.7109375" style="116" customWidth="1"/>
    <col min="6" max="6" width="6" style="116" customWidth="1"/>
    <col min="7" max="7" width="4.42578125" style="116" customWidth="1"/>
    <col min="8" max="8" width="3.85546875" style="116" customWidth="1"/>
    <col min="9" max="9" width="5.42578125" style="116" customWidth="1"/>
    <col min="10" max="10" width="6" style="116" customWidth="1"/>
    <col min="11" max="11" width="4.28515625" style="116" customWidth="1"/>
    <col min="12" max="12" width="3.85546875" style="116" customWidth="1"/>
    <col min="13" max="15" width="5.140625" style="116" customWidth="1"/>
    <col min="16" max="16" width="6.85546875" style="116" customWidth="1"/>
    <col min="17" max="17" width="6.42578125" style="116" customWidth="1"/>
    <col min="18" max="18" width="5.7109375" style="116" customWidth="1"/>
    <col min="19" max="19" width="7" style="116" customWidth="1"/>
    <col min="20" max="20" width="10.7109375" style="116" customWidth="1"/>
    <col min="21" max="21" width="9.140625" style="116" customWidth="1"/>
    <col min="22" max="22" width="8.85546875" style="123" customWidth="1"/>
    <col min="23" max="23" width="56.140625" style="123" customWidth="1"/>
    <col min="24" max="199" width="8.85546875" style="123" customWidth="1"/>
    <col min="200" max="200" width="9.140625" style="116" customWidth="1"/>
    <col min="201" max="16384" width="9.140625" style="116"/>
  </cols>
  <sheetData>
    <row r="1" spans="1:256" ht="21" customHeight="1">
      <c r="A1" s="124"/>
      <c r="B1" s="124"/>
      <c r="C1" s="124"/>
      <c r="D1" s="124"/>
      <c r="E1" s="123"/>
      <c r="F1" s="123"/>
      <c r="G1" s="123"/>
      <c r="H1" s="123"/>
      <c r="I1" s="123"/>
      <c r="J1" s="412" t="s">
        <v>282</v>
      </c>
      <c r="K1" s="412"/>
      <c r="L1" s="412"/>
      <c r="M1" s="412"/>
      <c r="N1" s="412"/>
      <c r="O1" s="412"/>
      <c r="P1" s="412"/>
      <c r="Q1" s="412"/>
      <c r="R1" s="412"/>
      <c r="S1" s="412"/>
      <c r="T1" s="412"/>
      <c r="U1" s="412"/>
    </row>
    <row r="2" spans="1:256" ht="13.15" customHeight="1" thickBot="1">
      <c r="A2" s="123"/>
      <c r="B2" s="123"/>
      <c r="C2" s="123"/>
      <c r="D2" s="123"/>
      <c r="E2" s="123"/>
      <c r="F2" s="413" t="s">
        <v>283</v>
      </c>
      <c r="G2" s="413"/>
      <c r="H2" s="413"/>
      <c r="I2" s="413"/>
      <c r="J2" s="413"/>
      <c r="K2" s="413"/>
      <c r="L2" s="413"/>
      <c r="M2" s="413"/>
      <c r="N2" s="413"/>
      <c r="O2" s="413"/>
      <c r="P2" s="413"/>
      <c r="Q2" s="413"/>
      <c r="R2" s="413"/>
      <c r="S2" s="413"/>
      <c r="T2" s="414"/>
      <c r="U2" s="414"/>
    </row>
    <row r="3" spans="1:256" ht="14.45" customHeight="1" thickBot="1">
      <c r="A3" s="123"/>
      <c r="B3" s="123"/>
      <c r="C3" s="123"/>
      <c r="D3" s="123"/>
      <c r="E3" s="123"/>
      <c r="F3" s="123"/>
      <c r="G3" s="123"/>
      <c r="H3" s="123"/>
      <c r="I3" s="125"/>
      <c r="J3" s="125"/>
      <c r="K3" s="125"/>
      <c r="L3" s="125"/>
      <c r="M3" s="125"/>
      <c r="N3" s="125"/>
      <c r="O3" s="125"/>
      <c r="P3" s="125"/>
      <c r="Q3" s="125"/>
      <c r="R3" s="125"/>
      <c r="S3" s="125"/>
      <c r="T3" s="415" t="s">
        <v>284</v>
      </c>
      <c r="U3" s="415"/>
    </row>
    <row r="4" spans="1:256" ht="7.9" customHeight="1">
      <c r="A4" s="407" t="s">
        <v>285</v>
      </c>
      <c r="B4" s="407"/>
      <c r="C4" s="407"/>
      <c r="D4" s="407"/>
      <c r="E4" s="408" t="s">
        <v>286</v>
      </c>
      <c r="F4" s="408"/>
      <c r="G4" s="409" t="s">
        <v>287</v>
      </c>
      <c r="H4" s="409"/>
      <c r="I4" s="409"/>
      <c r="J4" s="409"/>
      <c r="K4" s="416" t="s">
        <v>288</v>
      </c>
      <c r="L4" s="416"/>
      <c r="M4" s="416"/>
      <c r="N4" s="416"/>
      <c r="O4" s="416"/>
      <c r="P4" s="416"/>
      <c r="Q4" s="416"/>
      <c r="R4" s="416"/>
      <c r="S4" s="416"/>
      <c r="T4" s="416"/>
      <c r="U4" s="416"/>
    </row>
    <row r="5" spans="1:256" s="128" customFormat="1" ht="12.75" customHeight="1">
      <c r="A5" s="417" t="str">
        <f>IF(DATA!B8=0,"",DATA!B8)</f>
        <v/>
      </c>
      <c r="B5" s="417"/>
      <c r="C5" s="417"/>
      <c r="D5" s="417"/>
      <c r="E5" s="126" t="s">
        <v>289</v>
      </c>
      <c r="F5" s="127" t="str">
        <f>IF(DATA!B109=0,"",DATA!B109)</f>
        <v/>
      </c>
      <c r="G5" s="410" t="str">
        <f>IF(DATA!B144=0,"",DATA!B144)</f>
        <v/>
      </c>
      <c r="H5" s="410"/>
      <c r="I5" s="410"/>
      <c r="J5" s="410"/>
      <c r="K5" s="411" t="s">
        <v>290</v>
      </c>
      <c r="L5" s="411"/>
      <c r="M5" s="411"/>
      <c r="N5" s="411"/>
      <c r="O5" s="411"/>
      <c r="P5" s="411"/>
      <c r="Q5" s="411"/>
      <c r="R5" s="411"/>
      <c r="S5" s="411"/>
      <c r="T5" s="411"/>
      <c r="U5" s="411"/>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row>
    <row r="6" spans="1:256" s="128" customFormat="1" ht="11.25" customHeight="1">
      <c r="A6" s="417"/>
      <c r="B6" s="417"/>
      <c r="C6" s="417"/>
      <c r="D6" s="417"/>
      <c r="E6" s="130" t="s">
        <v>291</v>
      </c>
      <c r="F6" s="131" t="str">
        <f>IF(DATA!B110=0,"",DATA!B110)</f>
        <v/>
      </c>
      <c r="G6" s="410"/>
      <c r="H6" s="410"/>
      <c r="I6" s="410"/>
      <c r="J6" s="410"/>
      <c r="K6" s="411"/>
      <c r="L6" s="411"/>
      <c r="M6" s="411"/>
      <c r="N6" s="411"/>
      <c r="O6" s="411"/>
      <c r="P6" s="411"/>
      <c r="Q6" s="411"/>
      <c r="R6" s="411"/>
      <c r="S6" s="411"/>
      <c r="T6" s="411"/>
      <c r="U6" s="411"/>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row>
    <row r="7" spans="1:256" ht="8.4499999999999993" customHeight="1">
      <c r="A7" s="422" t="s">
        <v>292</v>
      </c>
      <c r="B7" s="422"/>
      <c r="C7" s="422"/>
      <c r="D7" s="423" t="s">
        <v>293</v>
      </c>
      <c r="E7" s="423"/>
      <c r="F7" s="423"/>
      <c r="G7" s="423"/>
      <c r="H7" s="423"/>
      <c r="I7" s="423"/>
      <c r="J7" s="132"/>
      <c r="K7" s="423" t="s">
        <v>294</v>
      </c>
      <c r="L7" s="423"/>
      <c r="M7" s="424" t="s">
        <v>295</v>
      </c>
      <c r="N7" s="424"/>
      <c r="O7" s="424"/>
      <c r="P7" s="418" t="s">
        <v>296</v>
      </c>
      <c r="Q7" s="418"/>
      <c r="R7" s="418"/>
      <c r="S7" s="419" t="s">
        <v>297</v>
      </c>
      <c r="T7" s="419"/>
      <c r="U7" s="419"/>
    </row>
    <row r="8" spans="1:256" s="124" customFormat="1" ht="16.5" customHeight="1">
      <c r="A8" s="427">
        <v>860944</v>
      </c>
      <c r="B8" s="427"/>
      <c r="C8" s="427"/>
      <c r="D8" s="428" t="str">
        <f>IF(DATA!B112=0,"",DATA!B112)</f>
        <v/>
      </c>
      <c r="E8" s="428"/>
      <c r="F8" s="428"/>
      <c r="G8" s="432" t="str">
        <f>IF(DATA!B113=0,"",DATA!B113)</f>
        <v/>
      </c>
      <c r="H8" s="432"/>
      <c r="I8" s="432"/>
      <c r="J8" s="432"/>
      <c r="K8" s="421" t="str">
        <f>IF(DATA!B10=0,"",DATA!B10)</f>
        <v/>
      </c>
      <c r="L8" s="421"/>
      <c r="M8" s="425" t="e">
        <f>IF(DATA!B135=0,"",DATA!B135)</f>
        <v>#REF!</v>
      </c>
      <c r="N8" s="425"/>
      <c r="O8" s="425"/>
      <c r="P8" s="429"/>
      <c r="Q8" s="429"/>
      <c r="R8" s="429"/>
      <c r="S8" s="420">
        <f>DATA!B145</f>
        <v>0</v>
      </c>
      <c r="T8" s="420"/>
      <c r="U8" s="420"/>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3"/>
      <c r="HS8" s="133"/>
      <c r="HT8" s="133"/>
      <c r="HU8" s="133"/>
      <c r="HV8" s="133"/>
      <c r="HW8" s="133"/>
      <c r="HX8" s="133"/>
      <c r="HY8" s="133"/>
      <c r="HZ8" s="133"/>
      <c r="IA8" s="133"/>
      <c r="IB8" s="133"/>
      <c r="IC8" s="133"/>
      <c r="ID8" s="133"/>
      <c r="IE8" s="133"/>
      <c r="IF8" s="133"/>
      <c r="IG8" s="133"/>
      <c r="IH8" s="133"/>
      <c r="II8" s="133"/>
      <c r="IJ8" s="133"/>
      <c r="IK8" s="133"/>
      <c r="IL8" s="133"/>
      <c r="IM8" s="133"/>
      <c r="IN8" s="133"/>
      <c r="IO8" s="133"/>
      <c r="IP8" s="133"/>
      <c r="IQ8" s="133"/>
      <c r="IR8" s="133"/>
      <c r="IS8" s="133"/>
      <c r="IT8" s="133"/>
      <c r="IU8" s="133"/>
      <c r="IV8" s="133"/>
    </row>
    <row r="9" spans="1:256" s="134" customFormat="1" ht="15" customHeight="1">
      <c r="A9" s="430" t="s">
        <v>298</v>
      </c>
      <c r="B9" s="430"/>
      <c r="C9" s="430"/>
      <c r="D9" s="430"/>
      <c r="E9" s="430"/>
      <c r="F9" s="430"/>
      <c r="G9" s="431" t="s">
        <v>299</v>
      </c>
      <c r="H9" s="431"/>
      <c r="I9" s="431"/>
      <c r="J9" s="431"/>
      <c r="K9" s="431"/>
      <c r="L9" s="431" t="s">
        <v>300</v>
      </c>
      <c r="M9" s="431"/>
      <c r="N9" s="431"/>
      <c r="O9" s="418" t="s">
        <v>301</v>
      </c>
      <c r="P9" s="418"/>
      <c r="Q9" s="418"/>
      <c r="R9" s="418"/>
      <c r="S9" s="426"/>
      <c r="T9" s="426"/>
      <c r="U9" s="426"/>
      <c r="GR9" s="135"/>
      <c r="GS9" s="135"/>
      <c r="GT9" s="135"/>
      <c r="GU9" s="135"/>
      <c r="GV9" s="135"/>
      <c r="GW9" s="135"/>
      <c r="GX9" s="135"/>
      <c r="GY9" s="135"/>
      <c r="GZ9" s="135"/>
      <c r="HA9" s="135"/>
      <c r="HB9" s="135"/>
      <c r="HC9" s="135"/>
      <c r="HD9" s="135"/>
      <c r="HE9" s="135"/>
      <c r="HF9" s="135"/>
      <c r="HG9" s="135"/>
      <c r="HH9" s="135"/>
      <c r="HI9" s="135"/>
      <c r="HJ9" s="135"/>
      <c r="HK9" s="135"/>
      <c r="HL9" s="135"/>
      <c r="HM9" s="135"/>
      <c r="HN9" s="135"/>
      <c r="HO9" s="135"/>
      <c r="HP9" s="135"/>
      <c r="HQ9" s="135"/>
      <c r="HR9" s="135"/>
      <c r="HS9" s="135"/>
      <c r="HT9" s="135"/>
      <c r="HU9" s="135"/>
      <c r="HV9" s="135"/>
      <c r="HW9" s="135"/>
      <c r="HX9" s="135"/>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row>
    <row r="10" spans="1:256" s="136" customFormat="1" ht="15.75" customHeight="1">
      <c r="A10" s="442" t="str">
        <f>IF(DATA!B13=0,"",DATA!B13)</f>
        <v/>
      </c>
      <c r="B10" s="442"/>
      <c r="C10" s="442"/>
      <c r="D10" s="410" t="str">
        <f>IF(DATA!B14=0,"",DATA!B14)</f>
        <v/>
      </c>
      <c r="E10" s="410"/>
      <c r="F10" s="410"/>
      <c r="G10" s="444" t="str">
        <f>IF(DATA!B16=0,"",DATA!B16)</f>
        <v/>
      </c>
      <c r="H10" s="444"/>
      <c r="I10" s="444"/>
      <c r="J10" s="444"/>
      <c r="K10" s="444"/>
      <c r="L10" s="444" t="s">
        <v>180</v>
      </c>
      <c r="M10" s="444"/>
      <c r="N10" s="444"/>
      <c r="O10" s="443" t="str">
        <f>IF(DATA!B15=0,"",DATA!B15)</f>
        <v/>
      </c>
      <c r="P10" s="443"/>
      <c r="Q10" s="443"/>
      <c r="R10" s="443"/>
      <c r="S10" s="433"/>
      <c r="T10" s="433"/>
      <c r="U10" s="433"/>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row>
    <row r="11" spans="1:256" ht="12.75" customHeight="1">
      <c r="A11" s="434" t="s">
        <v>302</v>
      </c>
      <c r="B11" s="434"/>
      <c r="C11" s="434"/>
      <c r="D11" s="434"/>
      <c r="E11" s="434"/>
      <c r="F11" s="434"/>
      <c r="G11" s="434"/>
      <c r="H11" s="434"/>
      <c r="I11" s="434"/>
      <c r="J11" s="434"/>
      <c r="K11" s="434"/>
      <c r="L11" s="434"/>
      <c r="M11" s="434"/>
      <c r="N11" s="434"/>
      <c r="O11" s="434"/>
      <c r="P11" s="434"/>
      <c r="Q11" s="434"/>
      <c r="R11" s="434"/>
      <c r="S11" s="434"/>
      <c r="T11" s="434"/>
      <c r="U11" s="434"/>
    </row>
    <row r="12" spans="1:256" s="124" customFormat="1" ht="9" customHeight="1">
      <c r="A12" s="435" t="s">
        <v>303</v>
      </c>
      <c r="B12" s="435"/>
      <c r="C12" s="435"/>
      <c r="D12" s="435"/>
      <c r="E12" s="435"/>
      <c r="F12" s="436" t="s">
        <v>304</v>
      </c>
      <c r="G12" s="436"/>
      <c r="H12" s="436"/>
      <c r="I12" s="436"/>
      <c r="J12" s="437" t="s">
        <v>305</v>
      </c>
      <c r="K12" s="437"/>
      <c r="L12" s="437" t="s">
        <v>306</v>
      </c>
      <c r="M12" s="437"/>
      <c r="N12" s="437"/>
      <c r="O12" s="437"/>
      <c r="P12" s="437"/>
      <c r="Q12" s="437"/>
      <c r="R12" s="437"/>
      <c r="S12" s="437"/>
      <c r="T12" s="441" t="s">
        <v>307</v>
      </c>
      <c r="U12" s="441"/>
      <c r="GR12" s="138"/>
      <c r="GS12" s="138"/>
      <c r="GT12" s="138"/>
      <c r="GU12" s="138"/>
      <c r="GV12" s="138"/>
      <c r="GW12" s="138"/>
      <c r="GX12" s="138"/>
      <c r="GY12" s="138"/>
      <c r="GZ12" s="138"/>
      <c r="HA12" s="138"/>
      <c r="HB12" s="138"/>
      <c r="HC12" s="138"/>
      <c r="HD12" s="138"/>
      <c r="HE12" s="138"/>
      <c r="HF12" s="138"/>
      <c r="HG12" s="138"/>
      <c r="HH12" s="138"/>
      <c r="HI12" s="138"/>
      <c r="HJ12" s="138"/>
      <c r="HK12" s="138"/>
      <c r="HL12" s="138"/>
      <c r="HM12" s="138"/>
      <c r="HN12" s="138"/>
      <c r="HO12" s="138"/>
      <c r="HP12" s="138"/>
      <c r="HQ12" s="138"/>
      <c r="HR12" s="138"/>
      <c r="HS12" s="138"/>
      <c r="HT12" s="138"/>
      <c r="HU12" s="138"/>
      <c r="HV12" s="138"/>
      <c r="HW12" s="138"/>
      <c r="HX12" s="138"/>
      <c r="HY12" s="138"/>
      <c r="HZ12" s="138"/>
      <c r="IA12" s="138"/>
      <c r="IB12" s="138"/>
      <c r="IC12" s="138"/>
      <c r="ID12" s="138"/>
      <c r="IE12" s="138"/>
      <c r="IF12" s="138"/>
      <c r="IG12" s="138"/>
      <c r="IH12" s="138"/>
      <c r="II12" s="138"/>
      <c r="IJ12" s="138"/>
      <c r="IK12" s="138"/>
      <c r="IL12" s="138"/>
      <c r="IM12" s="138"/>
      <c r="IN12" s="138"/>
      <c r="IO12" s="138"/>
      <c r="IP12" s="138"/>
      <c r="IQ12" s="138"/>
      <c r="IR12" s="138"/>
      <c r="IS12" s="138"/>
      <c r="IT12" s="138"/>
      <c r="IU12" s="138"/>
      <c r="IV12" s="138"/>
    </row>
    <row r="13" spans="1:256" s="141" customFormat="1" ht="24.95" customHeight="1">
      <c r="A13" s="438" t="str">
        <f>IF(DATA!B24=0,"",DATA!B24)</f>
        <v/>
      </c>
      <c r="B13" s="438"/>
      <c r="C13" s="438"/>
      <c r="D13" s="438"/>
      <c r="E13" s="438"/>
      <c r="F13" s="439" t="str">
        <f>IF(DATA!B25=0,"",DATA!B25)</f>
        <v/>
      </c>
      <c r="G13" s="439"/>
      <c r="H13" s="440" t="str">
        <f>IF(DATA!B26=0,"",DATA!B26)</f>
        <v/>
      </c>
      <c r="I13" s="440"/>
      <c r="J13" s="446" t="str">
        <f>IF(DATA!B31=0,"",DATA!B31)</f>
        <v/>
      </c>
      <c r="K13" s="446"/>
      <c r="L13" s="445" t="str">
        <f>IF(DATA!B28=0,"",DATA!B28)</f>
        <v/>
      </c>
      <c r="M13" s="445"/>
      <c r="N13" s="445"/>
      <c r="O13" s="445"/>
      <c r="P13" s="445"/>
      <c r="Q13" s="445"/>
      <c r="R13" s="445"/>
      <c r="S13" s="445"/>
      <c r="T13" s="139" t="str">
        <f>IF(DATA!B29=0,"",DATA!B29)</f>
        <v/>
      </c>
      <c r="U13" s="140" t="str">
        <f>IF(DATA!B27=0,"",DATA!B27)</f>
        <v/>
      </c>
      <c r="GR13" s="142"/>
      <c r="GS13" s="142"/>
      <c r="GT13" s="142"/>
      <c r="GU13" s="142"/>
      <c r="GV13" s="142"/>
      <c r="GW13" s="142"/>
      <c r="GX13" s="142"/>
      <c r="GY13" s="142"/>
      <c r="GZ13" s="142"/>
      <c r="HA13" s="142"/>
      <c r="HB13" s="142"/>
      <c r="HC13" s="142"/>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2"/>
      <c r="IL13" s="142"/>
      <c r="IM13" s="142"/>
      <c r="IN13" s="142"/>
      <c r="IO13" s="142"/>
      <c r="IP13" s="142"/>
      <c r="IQ13" s="142"/>
      <c r="IR13" s="142"/>
      <c r="IS13" s="142"/>
      <c r="IT13" s="142"/>
      <c r="IU13" s="142"/>
      <c r="IV13" s="142"/>
    </row>
    <row r="14" spans="1:256" s="141" customFormat="1" ht="27.75" customHeight="1">
      <c r="A14" s="438" t="str">
        <f>IF(DATA!B32=0,"",DATA!B32)</f>
        <v/>
      </c>
      <c r="B14" s="438"/>
      <c r="C14" s="438"/>
      <c r="D14" s="438"/>
      <c r="E14" s="438"/>
      <c r="F14" s="439" t="str">
        <f>IF(DATA!B33=0,"",DATA!B33)</f>
        <v/>
      </c>
      <c r="G14" s="439"/>
      <c r="H14" s="440" t="str">
        <f>IF(DATA!B34=0,"",DATA!B34)</f>
        <v/>
      </c>
      <c r="I14" s="440"/>
      <c r="J14" s="446" t="str">
        <f>IF(DATA!B39=0,"",DATA!B39)</f>
        <v/>
      </c>
      <c r="K14" s="446"/>
      <c r="L14" s="445" t="str">
        <f>IF(DATA!B36=0,"",DATA!B36)</f>
        <v/>
      </c>
      <c r="M14" s="445"/>
      <c r="N14" s="445"/>
      <c r="O14" s="445"/>
      <c r="P14" s="445"/>
      <c r="Q14" s="445"/>
      <c r="R14" s="445"/>
      <c r="S14" s="445"/>
      <c r="T14" s="143" t="str">
        <f>IF(DATA!B37=0,"",DATA!B37)</f>
        <v/>
      </c>
      <c r="U14" s="144" t="str">
        <f>IF(DATA!B35=0,"",DATA!B35)</f>
        <v/>
      </c>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c r="II14" s="145"/>
      <c r="IJ14" s="145"/>
      <c r="IK14" s="145"/>
      <c r="IL14" s="145"/>
      <c r="IM14" s="145"/>
      <c r="IN14" s="145"/>
      <c r="IO14" s="145"/>
      <c r="IP14" s="145"/>
      <c r="IQ14" s="145"/>
      <c r="IR14" s="145"/>
      <c r="IS14" s="145"/>
      <c r="IT14" s="145"/>
      <c r="IU14" s="145"/>
      <c r="IV14" s="145"/>
    </row>
    <row r="15" spans="1:256" s="141" customFormat="1" ht="19.149999999999999" customHeight="1">
      <c r="A15" s="438" t="str">
        <f>IF(DATA!B40=0,"",DATA!B40)</f>
        <v/>
      </c>
      <c r="B15" s="438"/>
      <c r="C15" s="438"/>
      <c r="D15" s="438"/>
      <c r="E15" s="438"/>
      <c r="F15" s="439" t="str">
        <f>IF(DATA!B41=0,"",DATA!B41)</f>
        <v/>
      </c>
      <c r="G15" s="439"/>
      <c r="H15" s="440" t="str">
        <f>IF(DATA!B42=0,"",DATA!B42)</f>
        <v/>
      </c>
      <c r="I15" s="440"/>
      <c r="J15" s="446" t="str">
        <f>IF(DATA!B47=0,"",DATA!B47)</f>
        <v/>
      </c>
      <c r="K15" s="446"/>
      <c r="L15" s="445" t="str">
        <f>IF(DATA!B44=0,"",DATA!B44)</f>
        <v/>
      </c>
      <c r="M15" s="445"/>
      <c r="N15" s="445"/>
      <c r="O15" s="445"/>
      <c r="P15" s="445"/>
      <c r="Q15" s="445"/>
      <c r="R15" s="445"/>
      <c r="S15" s="445"/>
      <c r="T15" s="146" t="str">
        <f>IF(DATA!B45=0,"",DATA!B45)</f>
        <v/>
      </c>
      <c r="U15" s="144" t="str">
        <f>IF(DATA!B43=0,"",DATA!B43)</f>
        <v/>
      </c>
      <c r="GR15" s="145"/>
      <c r="GS15" s="145"/>
      <c r="GT15" s="145"/>
      <c r="GU15" s="145"/>
      <c r="GV15" s="145"/>
      <c r="GW15" s="145"/>
      <c r="GX15" s="145"/>
      <c r="GY15" s="145"/>
      <c r="GZ15" s="145"/>
      <c r="HA15" s="145"/>
      <c r="HB15" s="145"/>
      <c r="HC15" s="145"/>
      <c r="HD15" s="145"/>
      <c r="HE15" s="145"/>
      <c r="HF15" s="145"/>
      <c r="HG15" s="145"/>
      <c r="HH15" s="145"/>
      <c r="HI15" s="145"/>
      <c r="HJ15" s="145"/>
      <c r="HK15" s="145"/>
      <c r="HL15" s="145"/>
      <c r="HM15" s="145"/>
      <c r="HN15" s="145"/>
      <c r="HO15" s="145"/>
      <c r="HP15" s="145"/>
      <c r="HQ15" s="145"/>
      <c r="HR15" s="145"/>
      <c r="HS15" s="145"/>
      <c r="HT15" s="145"/>
      <c r="HU15" s="145"/>
      <c r="HV15" s="145"/>
      <c r="HW15" s="145"/>
      <c r="HX15" s="145"/>
      <c r="HY15" s="145"/>
      <c r="HZ15" s="145"/>
      <c r="IA15" s="145"/>
      <c r="IB15" s="145"/>
      <c r="IC15" s="145"/>
      <c r="ID15" s="145"/>
      <c r="IE15" s="145"/>
      <c r="IF15" s="145"/>
      <c r="IG15" s="145"/>
      <c r="IH15" s="145"/>
      <c r="II15" s="145"/>
      <c r="IJ15" s="145"/>
      <c r="IK15" s="145"/>
      <c r="IL15" s="145"/>
      <c r="IM15" s="145"/>
      <c r="IN15" s="145"/>
      <c r="IO15" s="145"/>
      <c r="IP15" s="145"/>
      <c r="IQ15" s="145"/>
      <c r="IR15" s="145"/>
      <c r="IS15" s="145"/>
      <c r="IT15" s="145"/>
      <c r="IU15" s="145"/>
      <c r="IV15" s="145"/>
    </row>
    <row r="16" spans="1:256" s="141" customFormat="1" ht="19.149999999999999" customHeight="1">
      <c r="A16" s="438" t="str">
        <f>IF(DATA!B48=0,"",DATA!B48)</f>
        <v/>
      </c>
      <c r="B16" s="438"/>
      <c r="C16" s="438"/>
      <c r="D16" s="438"/>
      <c r="E16" s="438"/>
      <c r="F16" s="439" t="str">
        <f>IF(DATA!B49=0,"",DATA!B49)</f>
        <v/>
      </c>
      <c r="G16" s="439"/>
      <c r="H16" s="440" t="str">
        <f>IF(DATA!B50=0,"",DATA!B50)</f>
        <v/>
      </c>
      <c r="I16" s="440"/>
      <c r="J16" s="446" t="str">
        <f>IF(DATA!B55=0,"",DATA!B55)</f>
        <v/>
      </c>
      <c r="K16" s="446"/>
      <c r="L16" s="445" t="str">
        <f>IF(DATA!B52=0,"",DATA!B52)</f>
        <v/>
      </c>
      <c r="M16" s="445"/>
      <c r="N16" s="445"/>
      <c r="O16" s="445"/>
      <c r="P16" s="445"/>
      <c r="Q16" s="445"/>
      <c r="R16" s="445"/>
      <c r="S16" s="445"/>
      <c r="T16" s="143" t="str">
        <f>IF(DATA!B53=0,"",DATA!B53)</f>
        <v/>
      </c>
      <c r="U16" s="144" t="str">
        <f>IF(DATA!B51=0,"",DATA!B51)</f>
        <v/>
      </c>
      <c r="GR16" s="145"/>
      <c r="GS16" s="145"/>
      <c r="GT16" s="145"/>
      <c r="GU16" s="145"/>
      <c r="GV16" s="145"/>
      <c r="GW16" s="145"/>
      <c r="GX16" s="145"/>
      <c r="GY16" s="145"/>
      <c r="GZ16" s="145"/>
      <c r="HA16" s="145"/>
      <c r="HB16" s="145"/>
      <c r="HC16" s="145"/>
      <c r="HD16" s="145"/>
      <c r="HE16" s="145"/>
      <c r="HF16" s="145"/>
      <c r="HG16" s="145"/>
      <c r="HH16" s="145"/>
      <c r="HI16" s="145"/>
      <c r="HJ16" s="145"/>
      <c r="HK16" s="145"/>
      <c r="HL16" s="145"/>
      <c r="HM16" s="145"/>
      <c r="HN16" s="145"/>
      <c r="HO16" s="145"/>
      <c r="HP16" s="145"/>
      <c r="HQ16" s="145"/>
      <c r="HR16" s="145"/>
      <c r="HS16" s="145"/>
      <c r="HT16" s="145"/>
      <c r="HU16" s="145"/>
      <c r="HV16" s="145"/>
      <c r="HW16" s="145"/>
      <c r="HX16" s="145"/>
      <c r="HY16" s="145"/>
      <c r="HZ16" s="145"/>
      <c r="IA16" s="145"/>
      <c r="IB16" s="145"/>
      <c r="IC16" s="145"/>
      <c r="ID16" s="145"/>
      <c r="IE16" s="145"/>
      <c r="IF16" s="145"/>
      <c r="IG16" s="145"/>
      <c r="IH16" s="145"/>
      <c r="II16" s="145"/>
      <c r="IJ16" s="145"/>
      <c r="IK16" s="145"/>
      <c r="IL16" s="145"/>
      <c r="IM16" s="145"/>
      <c r="IN16" s="145"/>
      <c r="IO16" s="145"/>
      <c r="IP16" s="145"/>
      <c r="IQ16" s="145"/>
      <c r="IR16" s="145"/>
      <c r="IS16" s="145"/>
      <c r="IT16" s="145"/>
      <c r="IU16" s="145"/>
      <c r="IV16" s="145"/>
    </row>
    <row r="17" spans="1:256" s="141" customFormat="1" ht="19.149999999999999" customHeight="1">
      <c r="A17" s="438" t="str">
        <f>IF(DATA!B56=0,"",DATA!B56)</f>
        <v/>
      </c>
      <c r="B17" s="438"/>
      <c r="C17" s="438"/>
      <c r="D17" s="438"/>
      <c r="E17" s="438"/>
      <c r="F17" s="439" t="str">
        <f>IF(DATA!B57=0,"",DATA!B57)</f>
        <v/>
      </c>
      <c r="G17" s="439"/>
      <c r="H17" s="440" t="str">
        <f>IF(DATA!B58=0,"",DATA!B58)</f>
        <v/>
      </c>
      <c r="I17" s="440"/>
      <c r="J17" s="446" t="str">
        <f>IF(DATA!B63=0,"",DATA!B63)</f>
        <v/>
      </c>
      <c r="K17" s="446"/>
      <c r="L17" s="445" t="str">
        <f>IF(DATA!B60=0,"",DATA!B60)</f>
        <v/>
      </c>
      <c r="M17" s="445"/>
      <c r="N17" s="445"/>
      <c r="O17" s="445"/>
      <c r="P17" s="445"/>
      <c r="Q17" s="445"/>
      <c r="R17" s="445"/>
      <c r="S17" s="445"/>
      <c r="T17" s="146" t="str">
        <f>IF(DATA!B61=0,"",DATA!B61)</f>
        <v/>
      </c>
      <c r="U17" s="147" t="str">
        <f>IF(DATA!B59=0,"",DATA!B59)</f>
        <v/>
      </c>
      <c r="GR17" s="145"/>
      <c r="GS17" s="145"/>
      <c r="GT17" s="145"/>
      <c r="GU17" s="145"/>
      <c r="GV17" s="145"/>
      <c r="GW17" s="145"/>
      <c r="GX17" s="145"/>
      <c r="GY17" s="145"/>
      <c r="GZ17" s="145"/>
      <c r="HA17" s="145"/>
      <c r="HB17" s="145"/>
      <c r="HC17" s="145"/>
      <c r="HD17" s="145"/>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c r="II17" s="145"/>
      <c r="IJ17" s="145"/>
      <c r="IK17" s="145"/>
      <c r="IL17" s="145"/>
      <c r="IM17" s="145"/>
      <c r="IN17" s="145"/>
      <c r="IO17" s="145"/>
      <c r="IP17" s="145"/>
      <c r="IQ17" s="145"/>
      <c r="IR17" s="145"/>
      <c r="IS17" s="145"/>
      <c r="IT17" s="145"/>
      <c r="IU17" s="145"/>
      <c r="IV17" s="145"/>
    </row>
    <row r="18" spans="1:256" s="141" customFormat="1" ht="19.149999999999999" customHeight="1">
      <c r="A18" s="449"/>
      <c r="B18" s="449"/>
      <c r="C18" s="449"/>
      <c r="D18" s="449"/>
      <c r="E18" s="449"/>
      <c r="F18" s="450"/>
      <c r="G18" s="450"/>
      <c r="H18" s="451"/>
      <c r="I18" s="451"/>
      <c r="J18" s="452"/>
      <c r="K18" s="452"/>
      <c r="L18" s="453"/>
      <c r="M18" s="453"/>
      <c r="N18" s="453"/>
      <c r="O18" s="453"/>
      <c r="P18" s="453"/>
      <c r="Q18" s="453"/>
      <c r="R18" s="453"/>
      <c r="S18" s="453"/>
      <c r="T18" s="143"/>
      <c r="U18" s="144"/>
      <c r="GR18" s="145"/>
      <c r="GS18" s="145"/>
      <c r="GT18" s="145"/>
      <c r="GU18" s="145"/>
      <c r="GV18" s="145"/>
      <c r="GW18" s="145"/>
      <c r="GX18" s="145"/>
      <c r="GY18" s="145"/>
      <c r="GZ18" s="145"/>
      <c r="HA18" s="145"/>
      <c r="HB18" s="145"/>
      <c r="HC18" s="145"/>
      <c r="HD18" s="145"/>
      <c r="HE18" s="145"/>
      <c r="HF18" s="145"/>
      <c r="HG18" s="145"/>
      <c r="HH18" s="145"/>
      <c r="HI18" s="145"/>
      <c r="HJ18" s="145"/>
      <c r="HK18" s="145"/>
      <c r="HL18" s="145"/>
      <c r="HM18" s="145"/>
      <c r="HN18" s="145"/>
      <c r="HO18" s="145"/>
      <c r="HP18" s="145"/>
      <c r="HQ18" s="145"/>
      <c r="HR18" s="145"/>
      <c r="HS18" s="145"/>
      <c r="HT18" s="145"/>
      <c r="HU18" s="145"/>
      <c r="HV18" s="145"/>
      <c r="HW18" s="145"/>
      <c r="HX18" s="145"/>
      <c r="HY18" s="145"/>
      <c r="HZ18" s="145"/>
      <c r="IA18" s="145"/>
      <c r="IB18" s="145"/>
      <c r="IC18" s="145"/>
      <c r="ID18" s="145"/>
      <c r="IE18" s="145"/>
      <c r="IF18" s="145"/>
      <c r="IG18" s="145"/>
      <c r="IH18" s="145"/>
      <c r="II18" s="145"/>
      <c r="IJ18" s="145"/>
      <c r="IK18" s="145"/>
      <c r="IL18" s="145"/>
      <c r="IM18" s="145"/>
      <c r="IN18" s="145"/>
      <c r="IO18" s="145"/>
      <c r="IP18" s="145"/>
      <c r="IQ18" s="145"/>
      <c r="IR18" s="145"/>
      <c r="IS18" s="145"/>
      <c r="IT18" s="145"/>
      <c r="IU18" s="145"/>
      <c r="IV18" s="145"/>
    </row>
    <row r="19" spans="1:256" s="141" customFormat="1" ht="19.149999999999999" customHeight="1">
      <c r="A19" s="454"/>
      <c r="B19" s="454"/>
      <c r="C19" s="454"/>
      <c r="D19" s="454"/>
      <c r="E19" s="454"/>
      <c r="F19" s="455"/>
      <c r="G19" s="455"/>
      <c r="H19" s="456"/>
      <c r="I19" s="456"/>
      <c r="J19" s="457"/>
      <c r="K19" s="457"/>
      <c r="L19" s="448"/>
      <c r="M19" s="448"/>
      <c r="N19" s="448"/>
      <c r="O19" s="448"/>
      <c r="P19" s="448"/>
      <c r="Q19" s="448"/>
      <c r="R19" s="448"/>
      <c r="S19" s="448"/>
      <c r="T19" s="447"/>
      <c r="U19" s="447"/>
      <c r="GR19" s="145"/>
      <c r="GS19" s="145"/>
      <c r="GT19" s="145"/>
      <c r="GU19" s="145"/>
      <c r="GV19" s="145"/>
      <c r="GW19" s="145"/>
      <c r="GX19" s="145"/>
      <c r="GY19" s="145"/>
      <c r="GZ19" s="145"/>
      <c r="HA19" s="145"/>
      <c r="HB19" s="145"/>
      <c r="HC19" s="145"/>
      <c r="HD19" s="145"/>
      <c r="HE19" s="145"/>
      <c r="HF19" s="145"/>
      <c r="HG19" s="145"/>
      <c r="HH19" s="145"/>
      <c r="HI19" s="145"/>
      <c r="HJ19" s="145"/>
      <c r="HK19" s="145"/>
      <c r="HL19" s="145"/>
      <c r="HM19" s="145"/>
      <c r="HN19" s="145"/>
      <c r="HO19" s="145"/>
      <c r="HP19" s="145"/>
      <c r="HQ19" s="145"/>
      <c r="HR19" s="145"/>
      <c r="HS19" s="145"/>
      <c r="HT19" s="145"/>
      <c r="HU19" s="145"/>
      <c r="HV19" s="145"/>
      <c r="HW19" s="145"/>
      <c r="HX19" s="145"/>
      <c r="HY19" s="145"/>
      <c r="HZ19" s="145"/>
      <c r="IA19" s="145"/>
      <c r="IB19" s="145"/>
      <c r="IC19" s="145"/>
      <c r="ID19" s="145"/>
      <c r="IE19" s="145"/>
      <c r="IF19" s="145"/>
      <c r="IG19" s="145"/>
      <c r="IH19" s="145"/>
      <c r="II19" s="145"/>
      <c r="IJ19" s="145"/>
      <c r="IK19" s="145"/>
      <c r="IL19" s="145"/>
      <c r="IM19" s="145"/>
      <c r="IN19" s="145"/>
      <c r="IO19" s="145"/>
      <c r="IP19" s="145"/>
      <c r="IQ19" s="145"/>
      <c r="IR19" s="145"/>
      <c r="IS19" s="145"/>
      <c r="IT19" s="145"/>
      <c r="IU19" s="145"/>
      <c r="IV19" s="145"/>
    </row>
    <row r="20" spans="1:256" s="141" customFormat="1" ht="19.149999999999999" customHeight="1">
      <c r="A20" s="454"/>
      <c r="B20" s="454"/>
      <c r="C20" s="454"/>
      <c r="D20" s="454"/>
      <c r="E20" s="454"/>
      <c r="F20" s="455"/>
      <c r="G20" s="455"/>
      <c r="H20" s="456"/>
      <c r="I20" s="456"/>
      <c r="J20" s="457"/>
      <c r="K20" s="457"/>
      <c r="L20" s="448"/>
      <c r="M20" s="448"/>
      <c r="N20" s="448"/>
      <c r="O20" s="448"/>
      <c r="P20" s="448"/>
      <c r="Q20" s="448"/>
      <c r="R20" s="448"/>
      <c r="S20" s="448"/>
      <c r="T20" s="447"/>
      <c r="U20" s="447"/>
      <c r="GR20" s="145"/>
      <c r="GS20" s="145"/>
      <c r="GT20" s="145"/>
      <c r="GU20" s="145"/>
      <c r="GV20" s="145"/>
      <c r="GW20" s="145"/>
      <c r="GX20" s="145"/>
      <c r="GY20" s="145"/>
      <c r="GZ20" s="145"/>
      <c r="HA20" s="145"/>
      <c r="HB20" s="145"/>
      <c r="HC20" s="145"/>
      <c r="HD20" s="145"/>
      <c r="HE20" s="145"/>
      <c r="HF20" s="145"/>
      <c r="HG20" s="145"/>
      <c r="HH20" s="145"/>
      <c r="HI20" s="145"/>
      <c r="HJ20" s="145"/>
      <c r="HK20" s="145"/>
      <c r="HL20" s="145"/>
      <c r="HM20" s="145"/>
      <c r="HN20" s="145"/>
      <c r="HO20" s="145"/>
      <c r="HP20" s="145"/>
      <c r="HQ20" s="145"/>
      <c r="HR20" s="145"/>
      <c r="HS20" s="145"/>
      <c r="HT20" s="145"/>
      <c r="HU20" s="145"/>
      <c r="HV20" s="145"/>
      <c r="HW20" s="145"/>
      <c r="HX20" s="145"/>
      <c r="HY20" s="145"/>
      <c r="HZ20" s="145"/>
      <c r="IA20" s="145"/>
      <c r="IB20" s="145"/>
      <c r="IC20" s="145"/>
      <c r="ID20" s="145"/>
      <c r="IE20" s="145"/>
      <c r="IF20" s="145"/>
      <c r="IG20" s="145"/>
      <c r="IH20" s="145"/>
      <c r="II20" s="145"/>
      <c r="IJ20" s="145"/>
      <c r="IK20" s="145"/>
      <c r="IL20" s="145"/>
      <c r="IM20" s="145"/>
      <c r="IN20" s="145"/>
      <c r="IO20" s="145"/>
      <c r="IP20" s="145"/>
      <c r="IQ20" s="145"/>
      <c r="IR20" s="145"/>
      <c r="IS20" s="145"/>
      <c r="IT20" s="145"/>
      <c r="IU20" s="145"/>
      <c r="IV20" s="145"/>
    </row>
    <row r="21" spans="1:256" s="141" customFormat="1" ht="19.149999999999999" customHeight="1">
      <c r="A21" s="449"/>
      <c r="B21" s="449"/>
      <c r="C21" s="449"/>
      <c r="D21" s="449"/>
      <c r="E21" s="449"/>
      <c r="F21" s="450"/>
      <c r="G21" s="450"/>
      <c r="H21" s="451"/>
      <c r="I21" s="451"/>
      <c r="J21" s="452"/>
      <c r="K21" s="452"/>
      <c r="L21" s="453"/>
      <c r="M21" s="453"/>
      <c r="N21" s="453"/>
      <c r="O21" s="453"/>
      <c r="P21" s="453"/>
      <c r="Q21" s="453"/>
      <c r="R21" s="453"/>
      <c r="S21" s="453"/>
      <c r="T21" s="143"/>
      <c r="U21" s="144"/>
      <c r="GR21" s="145"/>
      <c r="GS21" s="145"/>
      <c r="GT21" s="145"/>
      <c r="GU21" s="145"/>
      <c r="GV21" s="145"/>
      <c r="GW21" s="145"/>
      <c r="GX21" s="145"/>
      <c r="GY21" s="145"/>
      <c r="GZ21" s="145"/>
      <c r="HA21" s="145"/>
      <c r="HB21" s="145"/>
      <c r="HC21" s="145"/>
      <c r="HD21" s="145"/>
      <c r="HE21" s="145"/>
      <c r="HF21" s="145"/>
      <c r="HG21" s="145"/>
      <c r="HH21" s="145"/>
      <c r="HI21" s="145"/>
      <c r="HJ21" s="145"/>
      <c r="HK21" s="145"/>
      <c r="HL21" s="145"/>
      <c r="HM21" s="145"/>
      <c r="HN21" s="145"/>
      <c r="HO21" s="145"/>
      <c r="HP21" s="145"/>
      <c r="HQ21" s="145"/>
      <c r="HR21" s="145"/>
      <c r="HS21" s="145"/>
      <c r="HT21" s="145"/>
      <c r="HU21" s="145"/>
      <c r="HV21" s="145"/>
      <c r="HW21" s="145"/>
      <c r="HX21" s="145"/>
      <c r="HY21" s="145"/>
      <c r="HZ21" s="145"/>
      <c r="IA21" s="145"/>
      <c r="IB21" s="145"/>
      <c r="IC21" s="145"/>
      <c r="ID21" s="145"/>
      <c r="IE21" s="145"/>
      <c r="IF21" s="145"/>
      <c r="IG21" s="145"/>
      <c r="IH21" s="145"/>
      <c r="II21" s="145"/>
      <c r="IJ21" s="145"/>
      <c r="IK21" s="145"/>
      <c r="IL21" s="145"/>
      <c r="IM21" s="145"/>
      <c r="IN21" s="145"/>
      <c r="IO21" s="145"/>
      <c r="IP21" s="145"/>
      <c r="IQ21" s="145"/>
      <c r="IR21" s="145"/>
      <c r="IS21" s="145"/>
      <c r="IT21" s="145"/>
      <c r="IU21" s="145"/>
      <c r="IV21" s="145"/>
    </row>
    <row r="22" spans="1:256" s="141" customFormat="1" ht="19.149999999999999" customHeight="1">
      <c r="A22" s="449"/>
      <c r="B22" s="449"/>
      <c r="C22" s="449"/>
      <c r="D22" s="449"/>
      <c r="E22" s="449"/>
      <c r="F22" s="450"/>
      <c r="G22" s="450"/>
      <c r="H22" s="451"/>
      <c r="I22" s="451"/>
      <c r="J22" s="453"/>
      <c r="K22" s="453"/>
      <c r="L22" s="453"/>
      <c r="M22" s="453"/>
      <c r="N22" s="453"/>
      <c r="O22" s="453"/>
      <c r="P22" s="453"/>
      <c r="Q22" s="453"/>
      <c r="R22" s="453"/>
      <c r="S22" s="453"/>
      <c r="T22" s="143"/>
      <c r="U22" s="144"/>
      <c r="GR22" s="145"/>
      <c r="GS22" s="145"/>
      <c r="GT22" s="145"/>
      <c r="GU22" s="145"/>
      <c r="GV22" s="145"/>
      <c r="GW22" s="145"/>
      <c r="GX22" s="145"/>
      <c r="GY22" s="145"/>
      <c r="GZ22" s="145"/>
      <c r="HA22" s="145"/>
      <c r="HB22" s="145"/>
      <c r="HC22" s="145"/>
      <c r="HD22" s="145"/>
      <c r="HE22" s="145"/>
      <c r="HF22" s="145"/>
      <c r="HG22" s="145"/>
      <c r="HH22" s="145"/>
      <c r="HI22" s="145"/>
      <c r="HJ22" s="145"/>
      <c r="HK22" s="145"/>
      <c r="HL22" s="145"/>
      <c r="HM22" s="145"/>
      <c r="HN22" s="145"/>
      <c r="HO22" s="145"/>
      <c r="HP22" s="145"/>
      <c r="HQ22" s="145"/>
      <c r="HR22" s="145"/>
      <c r="HS22" s="145"/>
      <c r="HT22" s="145"/>
      <c r="HU22" s="145"/>
      <c r="HV22" s="145"/>
      <c r="HW22" s="145"/>
      <c r="HX22" s="145"/>
      <c r="HY22" s="145"/>
      <c r="HZ22" s="145"/>
      <c r="IA22" s="145"/>
      <c r="IB22" s="145"/>
      <c r="IC22" s="145"/>
      <c r="ID22" s="145"/>
      <c r="IE22" s="145"/>
      <c r="IF22" s="145"/>
      <c r="IG22" s="145"/>
      <c r="IH22" s="145"/>
      <c r="II22" s="145"/>
      <c r="IJ22" s="145"/>
      <c r="IK22" s="145"/>
      <c r="IL22" s="145"/>
      <c r="IM22" s="145"/>
      <c r="IN22" s="145"/>
      <c r="IO22" s="145"/>
      <c r="IP22" s="145"/>
      <c r="IQ22" s="145"/>
      <c r="IR22" s="145"/>
      <c r="IS22" s="145"/>
      <c r="IT22" s="145"/>
      <c r="IU22" s="145"/>
      <c r="IV22" s="145"/>
    </row>
    <row r="23" spans="1:256" s="150" customFormat="1" ht="19.149999999999999" customHeight="1">
      <c r="A23" s="469"/>
      <c r="B23" s="469"/>
      <c r="C23" s="469"/>
      <c r="D23" s="469"/>
      <c r="E23" s="469"/>
      <c r="F23" s="470"/>
      <c r="G23" s="470"/>
      <c r="H23" s="471"/>
      <c r="I23" s="471"/>
      <c r="J23" s="472"/>
      <c r="K23" s="472"/>
      <c r="L23" s="463"/>
      <c r="M23" s="463"/>
      <c r="N23" s="463"/>
      <c r="O23" s="463"/>
      <c r="P23" s="463"/>
      <c r="Q23" s="463"/>
      <c r="R23" s="463"/>
      <c r="S23" s="463"/>
      <c r="T23" s="148"/>
      <c r="U23" s="149"/>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row>
    <row r="24" spans="1:256" ht="12" customHeight="1">
      <c r="A24" s="464" t="s">
        <v>308</v>
      </c>
      <c r="B24" s="464"/>
      <c r="C24" s="464"/>
      <c r="D24" s="152"/>
      <c r="E24" s="152"/>
      <c r="F24" s="152"/>
      <c r="G24" s="152"/>
      <c r="H24" s="152"/>
      <c r="I24" s="152"/>
      <c r="J24" s="152"/>
      <c r="K24" s="152"/>
      <c r="L24" s="465" t="s">
        <v>309</v>
      </c>
      <c r="M24" s="465"/>
      <c r="N24" s="465"/>
      <c r="O24" s="465"/>
      <c r="P24" s="465"/>
      <c r="Q24" s="465"/>
      <c r="R24" s="465"/>
      <c r="S24" s="465"/>
      <c r="T24" s="465"/>
      <c r="U24" s="465"/>
    </row>
    <row r="25" spans="1:256" ht="12" customHeight="1">
      <c r="A25" s="153" t="s">
        <v>310</v>
      </c>
      <c r="B25" s="466" t="str">
        <f>IF(DATA!B11=0,"",DATA!B11)</f>
        <v/>
      </c>
      <c r="C25" s="466"/>
      <c r="D25" s="466"/>
      <c r="E25" s="466"/>
      <c r="F25" s="154"/>
      <c r="G25" s="154"/>
      <c r="H25" s="154"/>
      <c r="I25" s="154"/>
      <c r="J25" s="154"/>
      <c r="K25" s="154"/>
      <c r="L25" s="467" t="s">
        <v>311</v>
      </c>
      <c r="M25" s="467"/>
      <c r="N25" s="467"/>
      <c r="O25" s="467"/>
      <c r="P25" s="467"/>
      <c r="Q25" s="467"/>
      <c r="R25" s="467"/>
      <c r="S25" s="467"/>
      <c r="T25" s="467"/>
      <c r="U25" s="467"/>
    </row>
    <row r="26" spans="1:256" ht="14.25" customHeight="1">
      <c r="A26" s="155" t="s">
        <v>159</v>
      </c>
      <c r="B26" s="468"/>
      <c r="C26" s="468"/>
      <c r="D26" s="468"/>
      <c r="E26" s="468"/>
      <c r="F26" s="468"/>
      <c r="G26" s="468"/>
      <c r="H26" s="458"/>
      <c r="I26" s="458"/>
      <c r="J26" s="458"/>
      <c r="K26" s="458"/>
      <c r="L26" s="467"/>
      <c r="M26" s="467"/>
      <c r="N26" s="467"/>
      <c r="O26" s="467"/>
      <c r="P26" s="467"/>
      <c r="Q26" s="467"/>
      <c r="R26" s="467"/>
      <c r="S26" s="467"/>
      <c r="T26" s="467"/>
      <c r="U26" s="467"/>
      <c r="W26" s="156"/>
    </row>
    <row r="27" spans="1:256" ht="18" customHeight="1">
      <c r="A27" s="459">
        <f>DATA!B134</f>
        <v>0</v>
      </c>
      <c r="B27" s="459"/>
      <c r="C27" s="459"/>
      <c r="D27" s="459"/>
      <c r="E27" s="459"/>
      <c r="F27" s="459"/>
      <c r="G27" s="459"/>
      <c r="H27" s="459"/>
      <c r="I27" s="459"/>
      <c r="J27" s="459"/>
      <c r="K27" s="459"/>
      <c r="L27" s="467"/>
      <c r="M27" s="467"/>
      <c r="N27" s="467"/>
      <c r="O27" s="467"/>
      <c r="P27" s="467"/>
      <c r="Q27" s="467"/>
      <c r="R27" s="467"/>
      <c r="S27" s="467"/>
      <c r="T27" s="467"/>
      <c r="U27" s="467"/>
    </row>
    <row r="28" spans="1:256" s="134" customFormat="1" ht="9.75" customHeight="1">
      <c r="A28" s="430" t="s">
        <v>312</v>
      </c>
      <c r="B28" s="430"/>
      <c r="C28" s="430"/>
      <c r="D28" s="423" t="s">
        <v>313</v>
      </c>
      <c r="E28" s="423"/>
      <c r="F28" s="423"/>
      <c r="G28" s="132"/>
      <c r="H28" s="431" t="s">
        <v>314</v>
      </c>
      <c r="I28" s="431"/>
      <c r="J28" s="431"/>
      <c r="K28" s="431"/>
      <c r="L28" s="423" t="s">
        <v>315</v>
      </c>
      <c r="M28" s="423"/>
      <c r="N28" s="423"/>
      <c r="O28" s="423"/>
      <c r="P28" s="441">
        <v>28</v>
      </c>
      <c r="Q28" s="441"/>
      <c r="R28" s="441"/>
      <c r="S28" s="441"/>
      <c r="T28" s="441"/>
      <c r="U28" s="441"/>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5"/>
      <c r="IP28" s="135"/>
      <c r="IQ28" s="135"/>
      <c r="IR28" s="135"/>
      <c r="IS28" s="135"/>
      <c r="IT28" s="135"/>
      <c r="IU28" s="135"/>
      <c r="IV28" s="135"/>
    </row>
    <row r="29" spans="1:256" ht="10.5" customHeight="1">
      <c r="A29" s="157" t="s">
        <v>197</v>
      </c>
      <c r="B29" s="473" t="str">
        <f>IF(DATA!B17=0,"",DATA!B17)</f>
        <v/>
      </c>
      <c r="C29" s="473"/>
      <c r="D29" s="158" t="s">
        <v>197</v>
      </c>
      <c r="E29" s="460" t="str">
        <f>IF(DATA!B19=0,"",DATA!B19)</f>
        <v/>
      </c>
      <c r="F29" s="460"/>
      <c r="G29" s="159"/>
      <c r="H29" s="461" t="s">
        <v>316</v>
      </c>
      <c r="I29" s="461"/>
      <c r="J29" s="161" t="str">
        <f>IF(DATA!B21=0,"",DATA!B21)</f>
        <v/>
      </c>
      <c r="K29" s="162"/>
      <c r="L29" s="462" t="str">
        <f>IF(DATA!B146=0,"",DATA!B146)</f>
        <v/>
      </c>
      <c r="M29" s="462"/>
      <c r="N29" s="462"/>
      <c r="O29" s="162"/>
      <c r="P29" s="474"/>
      <c r="Q29" s="474"/>
      <c r="R29" s="474"/>
      <c r="S29" s="474"/>
      <c r="T29" s="475" t="e">
        <f>IF(DATA!B140=0,"",DATA!B140)</f>
        <v>#REF!</v>
      </c>
      <c r="U29" s="475"/>
    </row>
    <row r="30" spans="1:256" s="164" customFormat="1" ht="12.6" customHeight="1">
      <c r="A30" s="157" t="s">
        <v>203</v>
      </c>
      <c r="B30" s="473" t="str">
        <f>IF(DATA!B18=0,"",DATA!B18)</f>
        <v/>
      </c>
      <c r="C30" s="473"/>
      <c r="D30" s="160" t="s">
        <v>203</v>
      </c>
      <c r="E30" s="460" t="str">
        <f>IF(DATA!B20=0,"",DATA!B20)</f>
        <v/>
      </c>
      <c r="F30" s="460"/>
      <c r="G30" s="159"/>
      <c r="H30" s="461" t="s">
        <v>317</v>
      </c>
      <c r="I30" s="461"/>
      <c r="J30" s="161" t="str">
        <f>IF(DATA!B22=0,"",DATA!B22)</f>
        <v/>
      </c>
      <c r="K30" s="163"/>
      <c r="L30" s="462"/>
      <c r="M30" s="462"/>
      <c r="N30" s="462"/>
      <c r="O30" s="163"/>
      <c r="P30" s="474"/>
      <c r="Q30" s="474"/>
      <c r="R30" s="474"/>
      <c r="S30" s="474"/>
      <c r="T30" s="475"/>
      <c r="U30" s="475"/>
      <c r="GR30" s="165"/>
      <c r="GS30" s="165"/>
      <c r="GT30" s="165"/>
      <c r="GU30" s="165"/>
      <c r="GV30" s="165"/>
      <c r="GW30" s="165"/>
      <c r="GX30" s="165"/>
      <c r="GY30" s="165"/>
      <c r="GZ30" s="165"/>
      <c r="HA30" s="165"/>
      <c r="HB30" s="165"/>
      <c r="HC30" s="165"/>
      <c r="HD30" s="165"/>
      <c r="HE30" s="165"/>
      <c r="HF30" s="165"/>
      <c r="HG30" s="165"/>
      <c r="HH30" s="165"/>
      <c r="HI30" s="165"/>
      <c r="HJ30" s="165"/>
      <c r="HK30" s="165"/>
      <c r="HL30" s="165"/>
      <c r="HM30" s="165"/>
      <c r="HN30" s="165"/>
      <c r="HO30" s="165"/>
      <c r="HP30" s="165"/>
      <c r="HQ30" s="165"/>
      <c r="HR30" s="165"/>
      <c r="HS30" s="165"/>
      <c r="HT30" s="165"/>
      <c r="HU30" s="165"/>
      <c r="HV30" s="165"/>
      <c r="HW30" s="165"/>
      <c r="HX30" s="165"/>
      <c r="HY30" s="165"/>
      <c r="HZ30" s="165"/>
      <c r="IA30" s="165"/>
      <c r="IB30" s="165"/>
      <c r="IC30" s="165"/>
      <c r="ID30" s="165"/>
      <c r="IE30" s="165"/>
      <c r="IF30" s="165"/>
      <c r="IG30" s="165"/>
      <c r="IH30" s="165"/>
      <c r="II30" s="165"/>
      <c r="IJ30" s="165"/>
      <c r="IK30" s="165"/>
      <c r="IL30" s="165"/>
      <c r="IM30" s="165"/>
      <c r="IN30" s="165"/>
      <c r="IO30" s="165"/>
      <c r="IP30" s="165"/>
      <c r="IQ30" s="165"/>
      <c r="IR30" s="165"/>
      <c r="IS30" s="165"/>
      <c r="IT30" s="165"/>
      <c r="IU30" s="165"/>
      <c r="IV30" s="165"/>
    </row>
    <row r="31" spans="1:256" ht="8.25" customHeight="1">
      <c r="A31" s="166"/>
      <c r="B31" s="167"/>
      <c r="C31" s="168"/>
      <c r="D31" s="169"/>
      <c r="E31" s="167"/>
      <c r="F31" s="167"/>
      <c r="G31" s="168"/>
      <c r="H31" s="169"/>
      <c r="I31" s="167"/>
      <c r="J31" s="167"/>
      <c r="K31" s="168"/>
      <c r="L31" s="169"/>
      <c r="M31" s="167"/>
      <c r="N31" s="167"/>
      <c r="O31" s="168"/>
      <c r="P31" s="479" t="s">
        <v>318</v>
      </c>
      <c r="Q31" s="479"/>
      <c r="R31" s="479"/>
      <c r="S31" s="170"/>
      <c r="T31" s="480" t="s">
        <v>319</v>
      </c>
      <c r="U31" s="480"/>
    </row>
    <row r="32" spans="1:256" s="134" customFormat="1" ht="9" customHeight="1">
      <c r="A32" s="435" t="s">
        <v>320</v>
      </c>
      <c r="B32" s="435"/>
      <c r="C32" s="435"/>
      <c r="D32" s="431" t="s">
        <v>321</v>
      </c>
      <c r="E32" s="431"/>
      <c r="F32" s="431"/>
      <c r="G32" s="431"/>
      <c r="H32" s="431"/>
      <c r="I32" s="431"/>
      <c r="J32" s="431"/>
      <c r="K32" s="431"/>
      <c r="L32" s="431"/>
      <c r="M32" s="431"/>
      <c r="N32" s="431"/>
      <c r="O32" s="431"/>
      <c r="P32" s="481" t="s">
        <v>135</v>
      </c>
      <c r="Q32" s="481"/>
      <c r="R32" s="481"/>
      <c r="S32" s="481"/>
      <c r="T32" s="481"/>
      <c r="U32" s="481"/>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spans="1:21" ht="14.25" customHeight="1">
      <c r="A33" s="435"/>
      <c r="B33" s="435"/>
      <c r="C33" s="435"/>
      <c r="D33" s="490">
        <f>DATA!B128</f>
        <v>0</v>
      </c>
      <c r="E33" s="490"/>
      <c r="F33" s="490"/>
      <c r="G33" s="488">
        <f>DATA!B129</f>
        <v>0</v>
      </c>
      <c r="H33" s="488"/>
      <c r="I33" s="488"/>
      <c r="J33" s="488"/>
      <c r="K33" s="489">
        <f>DATA!B131</f>
        <v>0</v>
      </c>
      <c r="L33" s="489"/>
      <c r="M33" s="489"/>
      <c r="N33" s="489"/>
      <c r="O33" s="489"/>
      <c r="P33" s="481"/>
      <c r="Q33" s="481"/>
      <c r="R33" s="481"/>
      <c r="S33" s="481"/>
      <c r="T33" s="481"/>
      <c r="U33" s="481"/>
    </row>
    <row r="34" spans="1:21" ht="7.5" customHeight="1">
      <c r="A34" s="171"/>
      <c r="B34" s="172"/>
      <c r="C34" s="173"/>
      <c r="D34" s="477"/>
      <c r="E34" s="477"/>
      <c r="F34" s="477"/>
      <c r="G34" s="487"/>
      <c r="H34" s="487"/>
      <c r="I34" s="487"/>
      <c r="J34" s="487"/>
      <c r="K34" s="487"/>
      <c r="L34" s="487"/>
      <c r="M34" s="478"/>
      <c r="N34" s="478"/>
      <c r="O34" s="478"/>
      <c r="P34" s="484" t="s">
        <v>322</v>
      </c>
      <c r="Q34" s="484"/>
      <c r="R34" s="484"/>
      <c r="S34" s="484"/>
      <c r="T34" s="484"/>
      <c r="U34" s="484"/>
    </row>
    <row r="35" spans="1:21" ht="7.9" customHeight="1">
      <c r="A35" s="171"/>
      <c r="B35" s="172"/>
      <c r="C35" s="173"/>
      <c r="D35" s="423" t="s">
        <v>323</v>
      </c>
      <c r="E35" s="423"/>
      <c r="F35" s="423"/>
      <c r="G35" s="423"/>
      <c r="H35" s="423"/>
      <c r="I35" s="423"/>
      <c r="J35" s="423"/>
      <c r="K35" s="423"/>
      <c r="L35" s="423"/>
      <c r="M35" s="174"/>
      <c r="N35" s="174"/>
      <c r="O35" s="174"/>
      <c r="P35" s="485" t="s">
        <v>324</v>
      </c>
      <c r="Q35" s="485"/>
      <c r="R35" s="485"/>
      <c r="S35" s="485"/>
      <c r="T35" s="485"/>
      <c r="U35" s="485"/>
    </row>
    <row r="36" spans="1:21" ht="17.25" customHeight="1">
      <c r="A36" s="171"/>
      <c r="B36" s="172"/>
      <c r="C36" s="173"/>
      <c r="D36" s="486"/>
      <c r="E36" s="486"/>
      <c r="F36" s="486"/>
      <c r="G36" s="486"/>
      <c r="H36" s="486"/>
      <c r="I36" s="486"/>
      <c r="J36" s="486"/>
      <c r="K36" s="486"/>
      <c r="L36" s="486"/>
      <c r="M36" s="174"/>
      <c r="N36" s="174"/>
      <c r="O36" s="174"/>
      <c r="P36" s="476" t="e">
        <f>IF(DATA!B141=0,"",DATA!B141)</f>
        <v>#REF!</v>
      </c>
      <c r="Q36" s="476"/>
      <c r="R36" s="476"/>
      <c r="S36" s="476"/>
      <c r="T36" s="476"/>
      <c r="U36" s="476"/>
    </row>
    <row r="37" spans="1:21" ht="8.4499999999999993" customHeight="1">
      <c r="A37" s="175"/>
      <c r="B37" s="176"/>
      <c r="C37" s="177"/>
      <c r="D37" s="178"/>
      <c r="E37" s="179"/>
      <c r="F37" s="179"/>
      <c r="G37" s="179"/>
      <c r="H37" s="179"/>
      <c r="I37" s="179"/>
      <c r="J37" s="179"/>
      <c r="K37" s="179"/>
      <c r="L37" s="179"/>
      <c r="M37" s="179"/>
      <c r="N37" s="179"/>
      <c r="O37" s="180"/>
      <c r="P37" s="482" t="s">
        <v>325</v>
      </c>
      <c r="Q37" s="482"/>
      <c r="R37" s="482"/>
      <c r="S37" s="482"/>
      <c r="T37" s="482"/>
      <c r="U37" s="482"/>
    </row>
    <row r="38" spans="1:21" ht="10.9" customHeight="1" thickBot="1">
      <c r="A38" s="483" t="s">
        <v>326</v>
      </c>
      <c r="B38" s="483"/>
      <c r="C38" s="483"/>
    </row>
  </sheetData>
  <sheetProtection password="DF43" sheet="1" objects="1" scenarios="1" selectLockedCells="1"/>
  <mergeCells count="138">
    <mergeCell ref="A38:C38"/>
    <mergeCell ref="P34:U34"/>
    <mergeCell ref="D35:L35"/>
    <mergeCell ref="P35:U35"/>
    <mergeCell ref="D36:L36"/>
    <mergeCell ref="A32:C33"/>
    <mergeCell ref="D32:O32"/>
    <mergeCell ref="G34:I34"/>
    <mergeCell ref="J34:L34"/>
    <mergeCell ref="G33:J33"/>
    <mergeCell ref="K33:O33"/>
    <mergeCell ref="D33:F33"/>
    <mergeCell ref="T29:U30"/>
    <mergeCell ref="P36:U36"/>
    <mergeCell ref="D34:F34"/>
    <mergeCell ref="P28:U28"/>
    <mergeCell ref="M34:O34"/>
    <mergeCell ref="P31:R31"/>
    <mergeCell ref="T31:U31"/>
    <mergeCell ref="P32:U33"/>
    <mergeCell ref="P37:U37"/>
    <mergeCell ref="H26:K26"/>
    <mergeCell ref="A27:K27"/>
    <mergeCell ref="E29:F29"/>
    <mergeCell ref="H29:I29"/>
    <mergeCell ref="L29:N30"/>
    <mergeCell ref="L28:O28"/>
    <mergeCell ref="L23:S23"/>
    <mergeCell ref="A24:C24"/>
    <mergeCell ref="L24:U24"/>
    <mergeCell ref="B25:E25"/>
    <mergeCell ref="L25:U27"/>
    <mergeCell ref="B26:G26"/>
    <mergeCell ref="A23:E23"/>
    <mergeCell ref="F23:G23"/>
    <mergeCell ref="H23:I23"/>
    <mergeCell ref="J23:K23"/>
    <mergeCell ref="B30:C30"/>
    <mergeCell ref="E30:F30"/>
    <mergeCell ref="H30:I30"/>
    <mergeCell ref="B29:C29"/>
    <mergeCell ref="A28:C28"/>
    <mergeCell ref="D28:F28"/>
    <mergeCell ref="H28:K28"/>
    <mergeCell ref="P29:S30"/>
    <mergeCell ref="L21:S21"/>
    <mergeCell ref="A22:E22"/>
    <mergeCell ref="F22:G22"/>
    <mergeCell ref="H22:I22"/>
    <mergeCell ref="J22:K22"/>
    <mergeCell ref="L22:S22"/>
    <mergeCell ref="A21:E21"/>
    <mergeCell ref="F21:G21"/>
    <mergeCell ref="H21:I21"/>
    <mergeCell ref="J21:K21"/>
    <mergeCell ref="T19:U19"/>
    <mergeCell ref="L20:S20"/>
    <mergeCell ref="T20:U20"/>
    <mergeCell ref="L19:S19"/>
    <mergeCell ref="A18:E18"/>
    <mergeCell ref="F18:G18"/>
    <mergeCell ref="H18:I18"/>
    <mergeCell ref="J18:K18"/>
    <mergeCell ref="L18:S18"/>
    <mergeCell ref="A19:E19"/>
    <mergeCell ref="F19:G19"/>
    <mergeCell ref="H19:I19"/>
    <mergeCell ref="J19:K19"/>
    <mergeCell ref="A20:E20"/>
    <mergeCell ref="F20:G20"/>
    <mergeCell ref="H20:I20"/>
    <mergeCell ref="J20:K20"/>
    <mergeCell ref="L16:S16"/>
    <mergeCell ref="A15:E15"/>
    <mergeCell ref="F15:G15"/>
    <mergeCell ref="H15:I15"/>
    <mergeCell ref="J15:K15"/>
    <mergeCell ref="A16:E16"/>
    <mergeCell ref="F16:G16"/>
    <mergeCell ref="L17:S17"/>
    <mergeCell ref="J13:K13"/>
    <mergeCell ref="L15:S15"/>
    <mergeCell ref="A14:E14"/>
    <mergeCell ref="F14:G14"/>
    <mergeCell ref="H14:I14"/>
    <mergeCell ref="J14:K14"/>
    <mergeCell ref="L14:S14"/>
    <mergeCell ref="L13:S13"/>
    <mergeCell ref="H16:I16"/>
    <mergeCell ref="J16:K16"/>
    <mergeCell ref="A17:E17"/>
    <mergeCell ref="F17:G17"/>
    <mergeCell ref="H17:I17"/>
    <mergeCell ref="J17:K17"/>
    <mergeCell ref="S10:U10"/>
    <mergeCell ref="A11:U11"/>
    <mergeCell ref="A12:E12"/>
    <mergeCell ref="F12:I12"/>
    <mergeCell ref="J12:K12"/>
    <mergeCell ref="A13:E13"/>
    <mergeCell ref="F13:G13"/>
    <mergeCell ref="H13:I13"/>
    <mergeCell ref="L12:S12"/>
    <mergeCell ref="T12:U12"/>
    <mergeCell ref="A10:C10"/>
    <mergeCell ref="O10:R10"/>
    <mergeCell ref="D10:F10"/>
    <mergeCell ref="G10:K10"/>
    <mergeCell ref="L10:N10"/>
    <mergeCell ref="S9:U9"/>
    <mergeCell ref="A8:C8"/>
    <mergeCell ref="D8:F8"/>
    <mergeCell ref="P8:R8"/>
    <mergeCell ref="A9:F9"/>
    <mergeCell ref="G9:K9"/>
    <mergeCell ref="L9:N9"/>
    <mergeCell ref="O9:R9"/>
    <mergeCell ref="G8:J8"/>
    <mergeCell ref="P7:R7"/>
    <mergeCell ref="S7:U7"/>
    <mergeCell ref="S8:U8"/>
    <mergeCell ref="K8:L8"/>
    <mergeCell ref="A7:C7"/>
    <mergeCell ref="D7:I7"/>
    <mergeCell ref="K7:L7"/>
    <mergeCell ref="M7:O7"/>
    <mergeCell ref="M8:O8"/>
    <mergeCell ref="A4:D4"/>
    <mergeCell ref="E4:F4"/>
    <mergeCell ref="G4:J4"/>
    <mergeCell ref="G5:J6"/>
    <mergeCell ref="K5:U6"/>
    <mergeCell ref="J1:U1"/>
    <mergeCell ref="F2:S2"/>
    <mergeCell ref="T2:U2"/>
    <mergeCell ref="T3:U3"/>
    <mergeCell ref="K4:U4"/>
    <mergeCell ref="A5:D6"/>
  </mergeCells>
  <conditionalFormatting sqref="B26:G26 P32:U33">
    <cfRule type="cellIs" dxfId="6" priority="1" stopIfTrue="1" operator="equal">
      <formula>""</formula>
    </cfRule>
  </conditionalFormatting>
  <conditionalFormatting sqref="D36:L36">
    <cfRule type="cellIs" dxfId="5" priority="2" stopIfTrue="1" operator="equal">
      <formula>""</formula>
    </cfRule>
    <cfRule type="cellIs" dxfId="4" priority="3" stopIfTrue="1" operator="equal">
      <formula>"N/A"</formula>
    </cfRule>
  </conditionalFormatting>
  <conditionalFormatting sqref="L10:N10">
    <cfRule type="cellIs" dxfId="3" priority="4" stopIfTrue="1" operator="equal">
      <formula>""</formula>
    </cfRule>
    <cfRule type="cellIs" dxfId="2" priority="5" stopIfTrue="1" operator="equal">
      <formula>"N/A"</formula>
    </cfRule>
  </conditionalFormatting>
  <conditionalFormatting sqref="S8:U8">
    <cfRule type="cellIs" dxfId="1" priority="6" stopIfTrue="1" operator="equal">
      <formula>""</formula>
    </cfRule>
  </conditionalFormatting>
  <conditionalFormatting sqref="S9:U10">
    <cfRule type="cellIs" dxfId="0" priority="7" stopIfTrue="1" operator="equal">
      <formula>""</formula>
    </cfRule>
  </conditionalFormatting>
  <dataValidations count="4">
    <dataValidation allowBlank="1" showInputMessage="1" showErrorMessage="1" promptTitle="Vallenia Planning + Rev." prompt="For Vought coc only if availeble" sqref="S8">
      <formula1>0</formula1>
      <formula2>0</formula2>
    </dataValidation>
    <dataValidation allowBlank="1" showInputMessage="1" showErrorMessage="1" prompt="vought coc" sqref="L10 O10 D36:L36">
      <formula1>0</formula1>
      <formula2>0</formula2>
    </dataValidation>
    <dataValidation allowBlank="1" showInputMessage="1" showErrorMessage="1" promptTitle="SWT №" prompt="Use to complete SWT Number if overflows block 6. " sqref="B26:G26">
      <formula1>0</formula1>
      <formula2>0</formula2>
    </dataValidation>
    <dataValidation allowBlank="1" showInputMessage="1" showErrorMessage="1" promptTitle="Free text" prompt="Not in use" sqref="S9:U10">
      <formula1>0</formula1>
      <formula2>0</formula2>
    </dataValidation>
  </dataValidations>
  <printOptions horizontalCentered="1" verticalCentered="1"/>
  <pageMargins left="0.17013888888888901" right="0.15763888888888899" top="0.30972222222222201" bottom="0.25972222222222202" header="0.51180555555555596" footer="0.51180555555555596"/>
  <pageSetup paperSize="9"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20</vt:i4>
      </vt:variant>
    </vt:vector>
  </HeadingPairs>
  <TitlesOfParts>
    <vt:vector size="24" baseType="lpstr">
      <vt:lpstr>DATA</vt:lpstr>
      <vt:lpstr>supplier COC M</vt:lpstr>
      <vt:lpstr>IAI Short</vt:lpstr>
      <vt:lpstr>CoC Vought</vt:lpstr>
      <vt:lpstr>Processes</vt:lpstr>
      <vt:lpstr>ProcID</vt:lpstr>
      <vt:lpstr>Suppliers</vt:lpstr>
      <vt:lpstr>Text17_4</vt:lpstr>
      <vt:lpstr>Text19_4</vt:lpstr>
      <vt:lpstr>Text21_4</vt:lpstr>
      <vt:lpstr>Text22_4</vt:lpstr>
      <vt:lpstr>Text24_4</vt:lpstr>
      <vt:lpstr>Text25_4</vt:lpstr>
      <vt:lpstr>Text26_4</vt:lpstr>
      <vt:lpstr>Text27_4</vt:lpstr>
      <vt:lpstr>Text29_4</vt:lpstr>
      <vt:lpstr>Text39_4</vt:lpstr>
      <vt:lpstr>Text4_4</vt:lpstr>
      <vt:lpstr>Text45_4</vt:lpstr>
      <vt:lpstr>Text46_4</vt:lpstr>
      <vt:lpstr>Text53_4</vt:lpstr>
      <vt:lpstr>'CoC Vought'!WPrint_Area_W</vt:lpstr>
      <vt:lpstr>DATA!WPrint_Area_W</vt:lpstr>
      <vt:lpstr>'supplier COC M'!WPrint_Area_W</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Zafrani Michael AVI 59804</dc:creator>
  <cp:lastModifiedBy>Zafrani Michael AVI 59804</cp:lastModifiedBy>
  <dcterms:created xsi:type="dcterms:W3CDTF">2017-08-03T07:56:55Z</dcterms:created>
  <dcterms:modified xsi:type="dcterms:W3CDTF">2021-05-31T06:51:30Z</dcterms:modified>
</cp:coreProperties>
</file>